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j12kantoor.sharepoint.com/sites/Natuurbeheer2/Shared Documents/General/04. Uitvoering SNL-N/15. SKP actualisatie/2025/"/>
    </mc:Choice>
  </mc:AlternateContent>
  <xr:revisionPtr revIDLastSave="64" documentId="8_{947754C9-3023-4AEE-B479-EB46C38785E8}" xr6:coauthVersionLast="47" xr6:coauthVersionMax="47" xr10:uidLastSave="{6145E8F8-F3AB-4193-8E85-C597C16E0C3D}"/>
  <bookViews>
    <workbookView xWindow="-28920" yWindow="-705" windowWidth="29040" windowHeight="15720" xr2:uid="{00000000-000D-0000-FFFF-FFFF00000000}"/>
  </bookViews>
  <sheets>
    <sheet name="Subsidietarieven beheerjaar2026" sheetId="1" r:id="rId1"/>
  </sheets>
  <definedNames>
    <definedName name="_xlnm._FilterDatabase" localSheetId="0" hidden="1">'Subsidietarieven beheerjaar2026'!$A$3:$E$66</definedName>
    <definedName name="qryExcel_Normkosten">'Subsidietarieven beheerjaar2026'!$A$3:$E$66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9" i="1"/>
  <c r="G70" i="1"/>
  <c r="G73" i="1"/>
  <c r="G74" i="1"/>
  <c r="G77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5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9" i="1"/>
  <c r="F70" i="1"/>
  <c r="F73" i="1"/>
  <c r="F74" i="1"/>
  <c r="F77" i="1"/>
  <c r="F80" i="1"/>
  <c r="F5" i="1"/>
</calcChain>
</file>

<file path=xl/sharedStrings.xml><?xml version="1.0" encoding="utf-8"?>
<sst xmlns="http://schemas.openxmlformats.org/spreadsheetml/2006/main" count="288" uniqueCount="124">
  <si>
    <t>Natuurtype Nr</t>
  </si>
  <si>
    <t>Beheertype Nr</t>
  </si>
  <si>
    <t>Beheertype</t>
  </si>
  <si>
    <t xml:space="preserve">Subsidietarief 2025 op basis van 84% SKP </t>
  </si>
  <si>
    <t>Standaard kostprijs beheerjaar 2026</t>
  </si>
  <si>
    <t>Subsidietarief 2026 op basis van 84% SKP</t>
  </si>
  <si>
    <t>Inclusief opslag (9,72%)</t>
  </si>
  <si>
    <t>Inclusief opslag (10,48%)</t>
  </si>
  <si>
    <t>L01</t>
  </si>
  <si>
    <t>01</t>
  </si>
  <si>
    <t>Poel en klein historisch water (per stuk)</t>
  </si>
  <si>
    <t>02</t>
  </si>
  <si>
    <t>Houtwal en houtsingel (per ha)</t>
  </si>
  <si>
    <t>03</t>
  </si>
  <si>
    <t>Elzensingel (per 100 m)</t>
  </si>
  <si>
    <t>05</t>
  </si>
  <si>
    <t>Knip- en scheerheg (per 100 m)</t>
  </si>
  <si>
    <t>06</t>
  </si>
  <si>
    <t>Struweelhaag  (per 100 m)</t>
  </si>
  <si>
    <t>07</t>
  </si>
  <si>
    <t>Laan (met aan weerszijden van de weg teminste één rij bomen, per 100 m)</t>
  </si>
  <si>
    <t>08</t>
  </si>
  <si>
    <t>Knotboom (per stuk)</t>
  </si>
  <si>
    <t>09</t>
  </si>
  <si>
    <t>Hoogstamboomgaard (per ha)</t>
  </si>
  <si>
    <t>16</t>
  </si>
  <si>
    <t>Bossingel (per ha)</t>
  </si>
  <si>
    <t>L02</t>
  </si>
  <si>
    <t>Fortterrein</t>
  </si>
  <si>
    <t>Historisch bouwwerk en erf (per ha)</t>
  </si>
  <si>
    <t>Historische tuin</t>
  </si>
  <si>
    <t>L03</t>
  </si>
  <si>
    <t>Aardwerk en groeve</t>
  </si>
  <si>
    <t>N01</t>
  </si>
  <si>
    <t>Zee en wad</t>
  </si>
  <si>
    <t>Duin- en kwelderlandschap</t>
  </si>
  <si>
    <t>Rivier- en moeraslandschap</t>
  </si>
  <si>
    <t>04</t>
  </si>
  <si>
    <t>Zand- en kalklandschap</t>
  </si>
  <si>
    <t>N02</t>
  </si>
  <si>
    <t>Rivier</t>
  </si>
  <si>
    <t>N03</t>
  </si>
  <si>
    <t>Beek en bron</t>
  </si>
  <si>
    <t>N04</t>
  </si>
  <si>
    <t>Kranswierwater</t>
  </si>
  <si>
    <t>Zoete plas</t>
  </si>
  <si>
    <t>Brak water</t>
  </si>
  <si>
    <t>Afgesloten zeearm</t>
  </si>
  <si>
    <t>N05</t>
  </si>
  <si>
    <t>Gemaaid rietland (met IGG)</t>
  </si>
  <si>
    <t>Veenmoeras [NIEUW]</t>
  </si>
  <si>
    <t>Dynamisch moeras [NIEUW]</t>
  </si>
  <si>
    <t>N06</t>
  </si>
  <si>
    <t>Veenmosrietland en moerasheide</t>
  </si>
  <si>
    <t>Trilveen</t>
  </si>
  <si>
    <t>Hoogveen</t>
  </si>
  <si>
    <t>Vochtige heide</t>
  </si>
  <si>
    <t>Zwakgebufferd ven</t>
  </si>
  <si>
    <t>Zuur ven of hoogveenven</t>
  </si>
  <si>
    <t>N07</t>
  </si>
  <si>
    <t>Droge heide</t>
  </si>
  <si>
    <t>Zandverstuiving</t>
  </si>
  <si>
    <t>N08</t>
  </si>
  <si>
    <t>Strand en embryonaal duin</t>
  </si>
  <si>
    <t>Open duin</t>
  </si>
  <si>
    <t>Vochtige duinvallei</t>
  </si>
  <si>
    <t>Duinheide</t>
  </si>
  <si>
    <t>N09</t>
  </si>
  <si>
    <t>Schor of kwelder</t>
  </si>
  <si>
    <t>N10</t>
  </si>
  <si>
    <t>Nat schraalland</t>
  </si>
  <si>
    <t>Vochtig hooiland</t>
  </si>
  <si>
    <t>N11</t>
  </si>
  <si>
    <t>Droog schraalland</t>
  </si>
  <si>
    <t>N12</t>
  </si>
  <si>
    <t>Bloemdijk</t>
  </si>
  <si>
    <t>Kruiden- en faunarijk grasland (met IGG)</t>
  </si>
  <si>
    <t>Glanshaverhooiland</t>
  </si>
  <si>
    <t>Zilt- en overstromingsgrasland</t>
  </si>
  <si>
    <t>Kruiden- en faunarijke akker  (met IGG)</t>
  </si>
  <si>
    <t>Ruigteveld</t>
  </si>
  <si>
    <t>N13</t>
  </si>
  <si>
    <t>Vochtig weidevogelgrasland (met IGG)</t>
  </si>
  <si>
    <t>Wintergastenweide (met IGG)</t>
  </si>
  <si>
    <t>N14</t>
  </si>
  <si>
    <t>Rivier- en beekbegeleidend bos</t>
  </si>
  <si>
    <t>Hoog- en laagveenbos</t>
  </si>
  <si>
    <t>Haagbeuken- en essenbos</t>
  </si>
  <si>
    <t>N15</t>
  </si>
  <si>
    <t>Duinbos</t>
  </si>
  <si>
    <t>Dennen-, eiken- en beukenbos</t>
  </si>
  <si>
    <t>N16</t>
  </si>
  <si>
    <t>Droog bos met productie [NIEUW]</t>
  </si>
  <si>
    <t>Vochtig bos met productie [NIEUW]</t>
  </si>
  <si>
    <t>N17</t>
  </si>
  <si>
    <t>Droog hakhout</t>
  </si>
  <si>
    <t>Park- en stinzenbos</t>
  </si>
  <si>
    <t>Eendenkooi</t>
  </si>
  <si>
    <t>Wilgengriend</t>
  </si>
  <si>
    <t>Vochtig en hellinghakhout</t>
  </si>
  <si>
    <t>Bijdragen openstelling</t>
  </si>
  <si>
    <t xml:space="preserve">Voorzieningenbijdrage </t>
  </si>
  <si>
    <t xml:space="preserve">Toezichtsbijdrage </t>
  </si>
  <si>
    <t>Gescheperde schaapskuddes</t>
  </si>
  <si>
    <t>Bijdrage hoog:
N06.03 (Hoogveen), N09.01 (Schor of kwelder), N11.01 (Droog schraalland) of N12.01 (Bloemdijk)</t>
  </si>
  <si>
    <t>Bijdrage laag:
N06.04 (Vochtige heide), N07.01 (Droge heide), N07.02 (Zandverstuiving), N08.02 (Open duin) of N08.04 (Duinheide)</t>
  </si>
  <si>
    <t>Vaarland</t>
  </si>
  <si>
    <t>Bijdrage vaarland</t>
  </si>
  <si>
    <t>Monitoring</t>
  </si>
  <si>
    <t>Gemaaid rietland</t>
  </si>
  <si>
    <t>Veenmoeras [NIEUW per 1-1-2021]</t>
  </si>
  <si>
    <t>Dynamich moeras [NIEUW per 1-1-2021]</t>
  </si>
  <si>
    <t xml:space="preserve">Bloemdijk </t>
  </si>
  <si>
    <t>Kruiden- en faunarijk grasland</t>
  </si>
  <si>
    <t>Kruiden- en faunarijke akker</t>
  </si>
  <si>
    <t>Vochtig weidevogelgrasland</t>
  </si>
  <si>
    <t>Droog bos met productie   [NIEUW per  1-1-2018]</t>
  </si>
  <si>
    <t>Vochtig bos met productie    [NIEUW per 1-1-2018]</t>
  </si>
  <si>
    <t>Wilgengriend  [NIEUW per 1-1-2017)</t>
  </si>
  <si>
    <t>Vochtig en hellinghakhout  [NIEUW per 1-1-2017]</t>
  </si>
  <si>
    <t>Subsidietarief 2026 op basis van 75% SKP</t>
  </si>
  <si>
    <t>Subsidietarief 2026 op basis van 84% SKP (tm 2030)</t>
  </si>
  <si>
    <t>Subsidietarief 2026 op basis van 75% SKP (vanaf 2031)</t>
  </si>
  <si>
    <t>Subsidietarieven beheerjaar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</si>
</sst>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\€\ #,###,###,##0.00"/>
    <numFmt numFmtId="165" formatCode="_ [$€-2]\ * #,##0.00_ ;_ [$€-2]\ * \-#,##0.00_ ;_ [$€-2]\ * &quot;-&quot;??_ ;_ @_ 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10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top"/>
    </xf>
    <xf numFmtId="1" fontId="1" fillId="0" borderId="0" xfId="0" applyNumberFormat="1" applyFont="1"/>
    <xf numFmtId="164" fontId="5" fillId="0" borderId="0" xfId="0" applyNumberFormat="1" applyFont="1"/>
    <xf numFmtId="0" fontId="5" fillId="0" borderId="0" xfId="0" applyFont="1"/>
    <xf numFmtId="165" fontId="0" fillId="0" borderId="0" xfId="0" applyNumberFormat="1"/>
    <xf numFmtId="164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6" fillId="0" borderId="0" xfId="0" applyNumberFormat="1" applyFont="1"/>
    <xf numFmtId="8" fontId="7" fillId="0" borderId="0" xfId="0" applyNumberFormat="1" applyFont="1"/>
    <xf numFmtId="0" fontId="1" fillId="0" borderId="0" xfId="0" applyFont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"/>
  <sheetViews>
    <sheetView tabSelected="1" zoomScale="70" zoomScaleNormal="70" workbookViewId="0">
      <pane ySplit="4" topLeftCell="A5" activePane="bottomLeft" state="frozen"/>
      <selection pane="bottomLeft" activeCell="S9" sqref="S9"/>
    </sheetView>
  </sheetViews>
  <sheetFormatPr defaultRowHeight="15" customHeight="1"/>
  <cols>
    <col min="1" max="1" width="13.7265625" customWidth="1"/>
    <col min="2" max="2" width="14.26953125" bestFit="1" customWidth="1"/>
    <col min="3" max="3" width="72.36328125" bestFit="1" customWidth="1"/>
    <col min="4" max="4" width="23.453125" bestFit="1" customWidth="1"/>
    <col min="5" max="5" width="18.6328125" style="12" bestFit="1" customWidth="1"/>
    <col min="6" max="6" width="24.1796875" style="13" bestFit="1" customWidth="1"/>
    <col min="7" max="7" width="19.453125" style="12" bestFit="1" customWidth="1"/>
    <col min="8" max="9" width="24.6328125" bestFit="1" customWidth="1"/>
  </cols>
  <sheetData>
    <row r="1" spans="1:9" ht="18.5">
      <c r="A1" s="19" t="s">
        <v>123</v>
      </c>
    </row>
    <row r="2" spans="1:9" ht="18.5">
      <c r="A2" s="3"/>
    </row>
    <row r="3" spans="1:9" ht="43.5">
      <c r="A3" t="s">
        <v>0</v>
      </c>
      <c r="B3" t="s">
        <v>1</v>
      </c>
      <c r="C3" t="s">
        <v>2</v>
      </c>
      <c r="D3" s="2" t="s">
        <v>3</v>
      </c>
      <c r="E3" s="15" t="s">
        <v>4</v>
      </c>
      <c r="F3" s="16" t="s">
        <v>5</v>
      </c>
      <c r="G3" s="16" t="s">
        <v>120</v>
      </c>
      <c r="H3" s="9" t="s">
        <v>121</v>
      </c>
      <c r="I3" s="9" t="s">
        <v>122</v>
      </c>
    </row>
    <row r="4" spans="1:9" ht="14.5">
      <c r="D4" t="s">
        <v>6</v>
      </c>
      <c r="E4" s="17"/>
      <c r="F4" s="17"/>
      <c r="G4" s="17"/>
      <c r="H4" s="9" t="s">
        <v>7</v>
      </c>
      <c r="I4" s="1" t="s">
        <v>7</v>
      </c>
    </row>
    <row r="5" spans="1:9" ht="14.5">
      <c r="A5" t="s">
        <v>8</v>
      </c>
      <c r="B5" t="s">
        <v>9</v>
      </c>
      <c r="C5" t="s">
        <v>10</v>
      </c>
      <c r="D5" s="1">
        <v>198.12</v>
      </c>
      <c r="E5" s="18">
        <v>221.91</v>
      </c>
      <c r="F5" s="17">
        <f>E5*0.84</f>
        <v>186.40439999999998</v>
      </c>
      <c r="G5" s="18">
        <f t="shared" ref="G5:G36" si="0">E5*0.75</f>
        <v>166.4325</v>
      </c>
      <c r="H5" s="14">
        <v>205.94</v>
      </c>
      <c r="I5" s="1">
        <v>183.87</v>
      </c>
    </row>
    <row r="6" spans="1:9" ht="14.5">
      <c r="A6" t="s">
        <v>8</v>
      </c>
      <c r="B6" t="s">
        <v>11</v>
      </c>
      <c r="C6" t="s">
        <v>12</v>
      </c>
      <c r="D6" s="1">
        <v>4770.9799999999996</v>
      </c>
      <c r="E6" s="18">
        <v>5396.82</v>
      </c>
      <c r="F6" s="17">
        <f t="shared" ref="F6:F66" si="1">E6*0.84</f>
        <v>4533.3287999999993</v>
      </c>
      <c r="G6" s="18">
        <f t="shared" si="0"/>
        <v>4047.6149999999998</v>
      </c>
      <c r="H6" s="14">
        <v>5008.42</v>
      </c>
      <c r="I6" s="1">
        <v>4471.8100000000004</v>
      </c>
    </row>
    <row r="7" spans="1:9" ht="14.5">
      <c r="A7" t="s">
        <v>8</v>
      </c>
      <c r="B7" t="s">
        <v>13</v>
      </c>
      <c r="C7" t="s">
        <v>14</v>
      </c>
      <c r="D7" s="1">
        <v>148.51</v>
      </c>
      <c r="E7" s="18">
        <v>168.26</v>
      </c>
      <c r="F7" s="17">
        <f t="shared" si="1"/>
        <v>141.33839999999998</v>
      </c>
      <c r="G7" s="18">
        <f t="shared" si="0"/>
        <v>126.19499999999999</v>
      </c>
      <c r="H7" s="14">
        <v>156.15</v>
      </c>
      <c r="I7" s="1">
        <v>139.41999999999999</v>
      </c>
    </row>
    <row r="8" spans="1:9" ht="14.5">
      <c r="A8" t="s">
        <v>8</v>
      </c>
      <c r="B8" t="s">
        <v>15</v>
      </c>
      <c r="C8" t="s">
        <v>16</v>
      </c>
      <c r="D8" s="1">
        <v>338.65</v>
      </c>
      <c r="E8" s="18">
        <v>381.59</v>
      </c>
      <c r="F8" s="17">
        <f t="shared" si="1"/>
        <v>320.53559999999999</v>
      </c>
      <c r="G8" s="18">
        <f t="shared" si="0"/>
        <v>286.1925</v>
      </c>
      <c r="H8" s="14">
        <v>354.13</v>
      </c>
      <c r="I8" s="1">
        <v>316.19</v>
      </c>
    </row>
    <row r="9" spans="1:9" ht="14.5">
      <c r="A9" t="s">
        <v>8</v>
      </c>
      <c r="B9" t="s">
        <v>17</v>
      </c>
      <c r="C9" t="s">
        <v>18</v>
      </c>
      <c r="D9" s="1">
        <v>430.42</v>
      </c>
      <c r="E9" s="18">
        <v>479.62</v>
      </c>
      <c r="F9" s="17">
        <f t="shared" si="1"/>
        <v>402.88079999999997</v>
      </c>
      <c r="G9" s="18">
        <f t="shared" si="0"/>
        <v>359.71500000000003</v>
      </c>
      <c r="H9" s="14">
        <v>445.1</v>
      </c>
      <c r="I9" s="1">
        <v>397.41</v>
      </c>
    </row>
    <row r="10" spans="1:9" ht="14.5">
      <c r="A10" t="s">
        <v>8</v>
      </c>
      <c r="B10" t="s">
        <v>19</v>
      </c>
      <c r="C10" s="5" t="s">
        <v>20</v>
      </c>
      <c r="D10" s="1">
        <v>409.16</v>
      </c>
      <c r="E10" s="18">
        <v>461.06</v>
      </c>
      <c r="F10" s="17">
        <f t="shared" si="1"/>
        <v>387.29039999999998</v>
      </c>
      <c r="G10" s="18">
        <f t="shared" si="0"/>
        <v>345.79500000000002</v>
      </c>
      <c r="H10" s="14">
        <v>427.88</v>
      </c>
      <c r="I10" s="1">
        <v>382.03</v>
      </c>
    </row>
    <row r="11" spans="1:9" ht="14.5">
      <c r="A11" t="s">
        <v>8</v>
      </c>
      <c r="B11" t="s">
        <v>21</v>
      </c>
      <c r="C11" t="s">
        <v>22</v>
      </c>
      <c r="D11" s="1">
        <v>17.77</v>
      </c>
      <c r="E11" s="18">
        <v>20.11</v>
      </c>
      <c r="F11" s="17">
        <f t="shared" si="1"/>
        <v>16.892399999999999</v>
      </c>
      <c r="G11" s="18">
        <f t="shared" si="0"/>
        <v>15.0825</v>
      </c>
      <c r="H11" s="14">
        <v>18.66</v>
      </c>
      <c r="I11" s="1">
        <v>16.66</v>
      </c>
    </row>
    <row r="12" spans="1:9" ht="14.5">
      <c r="A12" t="s">
        <v>8</v>
      </c>
      <c r="B12" t="s">
        <v>23</v>
      </c>
      <c r="C12" t="s">
        <v>24</v>
      </c>
      <c r="D12" s="1">
        <v>2590.09</v>
      </c>
      <c r="E12" s="18">
        <v>2943.9</v>
      </c>
      <c r="F12" s="17">
        <f t="shared" si="1"/>
        <v>2472.8760000000002</v>
      </c>
      <c r="G12" s="18">
        <f t="shared" si="0"/>
        <v>2207.9250000000002</v>
      </c>
      <c r="H12" s="14">
        <v>2732.03</v>
      </c>
      <c r="I12" s="1">
        <v>2439.3200000000002</v>
      </c>
    </row>
    <row r="13" spans="1:9" ht="14.5">
      <c r="A13" t="s">
        <v>8</v>
      </c>
      <c r="B13" t="s">
        <v>25</v>
      </c>
      <c r="C13" t="s">
        <v>26</v>
      </c>
      <c r="D13" s="1">
        <v>2409.59</v>
      </c>
      <c r="E13" s="18">
        <v>2726.55</v>
      </c>
      <c r="F13" s="17">
        <f t="shared" si="1"/>
        <v>2290.3020000000001</v>
      </c>
      <c r="G13" s="18">
        <f t="shared" si="0"/>
        <v>2044.9125000000001</v>
      </c>
      <c r="H13" s="14">
        <v>2530.33</v>
      </c>
      <c r="I13" s="1">
        <v>2259.2199999999998</v>
      </c>
    </row>
    <row r="14" spans="1:9" ht="14.5">
      <c r="A14" t="s">
        <v>27</v>
      </c>
      <c r="B14" t="s">
        <v>9</v>
      </c>
      <c r="C14" t="s">
        <v>28</v>
      </c>
      <c r="D14" s="1">
        <v>1183.98</v>
      </c>
      <c r="E14" s="18">
        <v>1324.79</v>
      </c>
      <c r="F14" s="17">
        <f t="shared" si="1"/>
        <v>1112.8235999999999</v>
      </c>
      <c r="G14" s="18">
        <f t="shared" si="0"/>
        <v>993.59249999999997</v>
      </c>
      <c r="H14" s="14">
        <v>1229.45</v>
      </c>
      <c r="I14" s="1">
        <v>1097.72</v>
      </c>
    </row>
    <row r="15" spans="1:9" ht="14.5">
      <c r="A15" t="s">
        <v>27</v>
      </c>
      <c r="B15" t="s">
        <v>11</v>
      </c>
      <c r="C15" t="s">
        <v>29</v>
      </c>
      <c r="D15" s="1">
        <v>52.98</v>
      </c>
      <c r="E15" s="18">
        <v>59.41</v>
      </c>
      <c r="F15" s="17">
        <f t="shared" si="1"/>
        <v>49.904399999999995</v>
      </c>
      <c r="G15" s="18">
        <f t="shared" si="0"/>
        <v>44.557499999999997</v>
      </c>
      <c r="H15" s="14">
        <v>55.13</v>
      </c>
      <c r="I15" s="1">
        <v>49.23</v>
      </c>
    </row>
    <row r="16" spans="1:9" ht="14.5">
      <c r="A16" t="s">
        <v>27</v>
      </c>
      <c r="B16" t="s">
        <v>13</v>
      </c>
      <c r="C16" t="s">
        <v>30</v>
      </c>
      <c r="D16" s="1">
        <v>7062.47</v>
      </c>
      <c r="E16" s="18">
        <v>7953.25</v>
      </c>
      <c r="F16" s="17">
        <f t="shared" si="1"/>
        <v>6680.73</v>
      </c>
      <c r="G16" s="18">
        <f t="shared" si="0"/>
        <v>5964.9375</v>
      </c>
      <c r="H16" s="14">
        <v>7380.87</v>
      </c>
      <c r="I16" s="1">
        <v>6590.06</v>
      </c>
    </row>
    <row r="17" spans="1:9" ht="14.5">
      <c r="A17" t="s">
        <v>31</v>
      </c>
      <c r="B17" t="s">
        <v>9</v>
      </c>
      <c r="C17" t="s">
        <v>32</v>
      </c>
      <c r="D17" s="1">
        <v>1288.22</v>
      </c>
      <c r="E17" s="18">
        <v>1433.12</v>
      </c>
      <c r="F17" s="17">
        <f t="shared" si="1"/>
        <v>1203.8208</v>
      </c>
      <c r="G17" s="18">
        <f t="shared" si="0"/>
        <v>1074.8399999999999</v>
      </c>
      <c r="H17" s="14">
        <v>1329.98</v>
      </c>
      <c r="I17" s="1">
        <v>1187.48</v>
      </c>
    </row>
    <row r="18" spans="1:9" ht="14.5">
      <c r="A18" t="s">
        <v>33</v>
      </c>
      <c r="B18" t="s">
        <v>9</v>
      </c>
      <c r="C18" t="s">
        <v>34</v>
      </c>
      <c r="D18" s="1">
        <v>0.56000000000000005</v>
      </c>
      <c r="E18" s="18">
        <v>0.63</v>
      </c>
      <c r="F18" s="17">
        <f t="shared" si="1"/>
        <v>0.5292</v>
      </c>
      <c r="G18" s="18">
        <f t="shared" si="0"/>
        <v>0.47250000000000003</v>
      </c>
      <c r="H18" s="14">
        <v>0.57999999999999996</v>
      </c>
      <c r="I18" s="1">
        <v>0.52</v>
      </c>
    </row>
    <row r="19" spans="1:9" ht="14.5">
      <c r="A19" t="s">
        <v>33</v>
      </c>
      <c r="B19" t="s">
        <v>11</v>
      </c>
      <c r="C19" t="s">
        <v>35</v>
      </c>
      <c r="D19" s="1">
        <v>95.36</v>
      </c>
      <c r="E19" s="18">
        <v>106.62</v>
      </c>
      <c r="F19" s="17">
        <f t="shared" si="1"/>
        <v>89.5608</v>
      </c>
      <c r="G19" s="18">
        <f t="shared" si="0"/>
        <v>79.965000000000003</v>
      </c>
      <c r="H19" s="14">
        <v>98.95</v>
      </c>
      <c r="I19" s="1">
        <v>88.35</v>
      </c>
    </row>
    <row r="20" spans="1:9" ht="14.5">
      <c r="A20" t="s">
        <v>33</v>
      </c>
      <c r="B20" t="s">
        <v>13</v>
      </c>
      <c r="C20" t="s">
        <v>36</v>
      </c>
      <c r="D20" s="1">
        <v>157.28</v>
      </c>
      <c r="E20" s="18">
        <v>175.88</v>
      </c>
      <c r="F20" s="17">
        <f t="shared" si="1"/>
        <v>147.73919999999998</v>
      </c>
      <c r="G20" s="18">
        <f t="shared" si="0"/>
        <v>131.91</v>
      </c>
      <c r="H20" s="14">
        <v>163.22</v>
      </c>
      <c r="I20" s="1">
        <v>145.72999999999999</v>
      </c>
    </row>
    <row r="21" spans="1:9" ht="14.5">
      <c r="A21" t="s">
        <v>33</v>
      </c>
      <c r="B21" t="s">
        <v>37</v>
      </c>
      <c r="C21" t="s">
        <v>38</v>
      </c>
      <c r="D21" s="1">
        <v>114.4</v>
      </c>
      <c r="E21" s="18">
        <v>128.76</v>
      </c>
      <c r="F21" s="17">
        <f t="shared" si="1"/>
        <v>108.15839999999999</v>
      </c>
      <c r="G21" s="18">
        <f t="shared" si="0"/>
        <v>96.57</v>
      </c>
      <c r="H21" s="14">
        <v>119.49</v>
      </c>
      <c r="I21" s="1">
        <v>106.69</v>
      </c>
    </row>
    <row r="22" spans="1:9" ht="14.5">
      <c r="A22" t="s">
        <v>39</v>
      </c>
      <c r="B22" t="s">
        <v>9</v>
      </c>
      <c r="C22" t="s">
        <v>40</v>
      </c>
      <c r="D22" s="1">
        <v>5.95</v>
      </c>
      <c r="E22" s="18">
        <v>6.71</v>
      </c>
      <c r="F22" s="17">
        <f t="shared" si="1"/>
        <v>5.6364000000000001</v>
      </c>
      <c r="G22" s="18">
        <f t="shared" si="0"/>
        <v>5.0324999999999998</v>
      </c>
      <c r="H22" s="14">
        <v>6.23</v>
      </c>
      <c r="I22" s="1">
        <v>5.56</v>
      </c>
    </row>
    <row r="23" spans="1:9" ht="14.5">
      <c r="A23" t="s">
        <v>41</v>
      </c>
      <c r="B23" t="s">
        <v>9</v>
      </c>
      <c r="C23" t="s">
        <v>42</v>
      </c>
      <c r="D23" s="1">
        <v>123.17</v>
      </c>
      <c r="E23" s="18">
        <v>139.11000000000001</v>
      </c>
      <c r="F23" s="17">
        <f t="shared" si="1"/>
        <v>116.8524</v>
      </c>
      <c r="G23" s="18">
        <f t="shared" si="0"/>
        <v>104.33250000000001</v>
      </c>
      <c r="H23" s="14">
        <v>129.1</v>
      </c>
      <c r="I23" s="1">
        <v>115.27</v>
      </c>
    </row>
    <row r="24" spans="1:9" ht="14.5">
      <c r="A24" t="s">
        <v>43</v>
      </c>
      <c r="B24" t="s">
        <v>9</v>
      </c>
      <c r="C24" t="s">
        <v>44</v>
      </c>
      <c r="D24" s="1">
        <v>67.48</v>
      </c>
      <c r="E24" s="18">
        <v>75.78</v>
      </c>
      <c r="F24" s="17">
        <f t="shared" si="1"/>
        <v>63.655200000000001</v>
      </c>
      <c r="G24" s="18">
        <f t="shared" si="0"/>
        <v>56.835000000000001</v>
      </c>
      <c r="H24" s="14">
        <v>70.33</v>
      </c>
      <c r="I24" s="1">
        <v>62.79</v>
      </c>
    </row>
    <row r="25" spans="1:9" ht="14.5">
      <c r="A25" t="s">
        <v>43</v>
      </c>
      <c r="B25" t="s">
        <v>11</v>
      </c>
      <c r="C25" t="s">
        <v>45</v>
      </c>
      <c r="D25" s="1">
        <v>67.95</v>
      </c>
      <c r="E25" s="18">
        <v>76.319999999999993</v>
      </c>
      <c r="F25" s="17">
        <f t="shared" si="1"/>
        <v>64.108799999999988</v>
      </c>
      <c r="G25" s="18">
        <f t="shared" si="0"/>
        <v>57.239999999999995</v>
      </c>
      <c r="H25" s="14">
        <v>70.83</v>
      </c>
      <c r="I25" s="1">
        <v>63.24</v>
      </c>
    </row>
    <row r="26" spans="1:9" ht="14.5">
      <c r="A26" t="s">
        <v>43</v>
      </c>
      <c r="B26" t="s">
        <v>13</v>
      </c>
      <c r="C26" t="s">
        <v>46</v>
      </c>
      <c r="D26" s="1">
        <v>84.89</v>
      </c>
      <c r="E26" s="18">
        <v>95.13</v>
      </c>
      <c r="F26" s="17">
        <f t="shared" si="1"/>
        <v>79.909199999999998</v>
      </c>
      <c r="G26" s="18">
        <f t="shared" si="0"/>
        <v>71.347499999999997</v>
      </c>
      <c r="H26" s="14">
        <v>88.28</v>
      </c>
      <c r="I26" s="1">
        <v>78.819999999999993</v>
      </c>
    </row>
    <row r="27" spans="1:9" ht="14.5">
      <c r="A27" t="s">
        <v>43</v>
      </c>
      <c r="B27" t="s">
        <v>37</v>
      </c>
      <c r="C27" t="s">
        <v>47</v>
      </c>
      <c r="D27" s="1">
        <v>0.56000000000000005</v>
      </c>
      <c r="E27" s="18">
        <v>0.63</v>
      </c>
      <c r="F27" s="17">
        <f t="shared" si="1"/>
        <v>0.5292</v>
      </c>
      <c r="G27" s="18">
        <f t="shared" si="0"/>
        <v>0.47250000000000003</v>
      </c>
      <c r="H27" s="14">
        <v>0.57999999999999996</v>
      </c>
      <c r="I27" s="1">
        <v>0.52</v>
      </c>
    </row>
    <row r="28" spans="1:9" ht="14.5">
      <c r="A28" t="s">
        <v>48</v>
      </c>
      <c r="B28" t="s">
        <v>11</v>
      </c>
      <c r="C28" t="s">
        <v>49</v>
      </c>
      <c r="D28" s="1">
        <v>743.91</v>
      </c>
      <c r="E28" s="18">
        <v>845.94</v>
      </c>
      <c r="F28" s="17">
        <f t="shared" si="1"/>
        <v>710.58960000000002</v>
      </c>
      <c r="G28" s="18">
        <f t="shared" si="0"/>
        <v>634.45500000000004</v>
      </c>
      <c r="H28" s="14">
        <v>785.06</v>
      </c>
      <c r="I28" s="1">
        <v>700.95</v>
      </c>
    </row>
    <row r="29" spans="1:9" ht="14.5">
      <c r="A29" t="s">
        <v>48</v>
      </c>
      <c r="B29" t="s">
        <v>13</v>
      </c>
      <c r="C29" t="s">
        <v>50</v>
      </c>
      <c r="D29" s="1">
        <v>745.99</v>
      </c>
      <c r="E29" s="18">
        <v>837.54</v>
      </c>
      <c r="F29" s="17">
        <f t="shared" si="1"/>
        <v>703.53359999999998</v>
      </c>
      <c r="G29" s="18">
        <f t="shared" si="0"/>
        <v>628.15499999999997</v>
      </c>
      <c r="H29" s="14">
        <v>777.26</v>
      </c>
      <c r="I29" s="1">
        <v>693.99</v>
      </c>
    </row>
    <row r="30" spans="1:9" ht="14.5">
      <c r="A30" t="s">
        <v>48</v>
      </c>
      <c r="B30" t="s">
        <v>37</v>
      </c>
      <c r="C30" t="s">
        <v>51</v>
      </c>
      <c r="D30" s="1">
        <v>545.71</v>
      </c>
      <c r="E30" s="18">
        <v>611.34</v>
      </c>
      <c r="F30" s="17">
        <f t="shared" si="1"/>
        <v>513.52560000000005</v>
      </c>
      <c r="G30" s="18">
        <f t="shared" si="0"/>
        <v>458.505</v>
      </c>
      <c r="H30" s="14">
        <v>567.34</v>
      </c>
      <c r="I30" s="1">
        <v>506.56</v>
      </c>
    </row>
    <row r="31" spans="1:9" ht="14.5">
      <c r="A31" t="s">
        <v>52</v>
      </c>
      <c r="B31" t="s">
        <v>9</v>
      </c>
      <c r="C31" t="s">
        <v>53</v>
      </c>
      <c r="D31" s="1">
        <v>1517.65</v>
      </c>
      <c r="E31" s="18">
        <v>1708.71</v>
      </c>
      <c r="F31" s="17">
        <f t="shared" si="1"/>
        <v>1435.3163999999999</v>
      </c>
      <c r="G31" s="18">
        <f t="shared" si="0"/>
        <v>1281.5325</v>
      </c>
      <c r="H31" s="14">
        <v>1585.74</v>
      </c>
      <c r="I31" s="1">
        <v>1415.84</v>
      </c>
    </row>
    <row r="32" spans="1:9" ht="14.5">
      <c r="A32" t="s">
        <v>52</v>
      </c>
      <c r="B32" t="s">
        <v>11</v>
      </c>
      <c r="C32" t="s">
        <v>54</v>
      </c>
      <c r="D32" s="1">
        <v>3092.08</v>
      </c>
      <c r="E32" s="18">
        <v>3436.71</v>
      </c>
      <c r="F32" s="17">
        <f t="shared" si="1"/>
        <v>2886.8364000000001</v>
      </c>
      <c r="G32" s="18">
        <f t="shared" si="0"/>
        <v>2577.5325000000003</v>
      </c>
      <c r="H32" s="14">
        <v>3189.38</v>
      </c>
      <c r="I32" s="1">
        <v>2847.66</v>
      </c>
    </row>
    <row r="33" spans="1:9" ht="14.5">
      <c r="A33" t="s">
        <v>52</v>
      </c>
      <c r="B33" t="s">
        <v>13</v>
      </c>
      <c r="C33" t="s">
        <v>55</v>
      </c>
      <c r="D33" s="1">
        <v>230.46</v>
      </c>
      <c r="E33" s="18">
        <v>260.49</v>
      </c>
      <c r="F33" s="17">
        <f t="shared" si="1"/>
        <v>218.8116</v>
      </c>
      <c r="G33" s="18">
        <f t="shared" si="0"/>
        <v>195.36750000000001</v>
      </c>
      <c r="H33" s="14">
        <v>241.74</v>
      </c>
      <c r="I33" s="1">
        <v>215.84</v>
      </c>
    </row>
    <row r="34" spans="1:9" ht="14.5">
      <c r="A34" t="s">
        <v>52</v>
      </c>
      <c r="B34" t="s">
        <v>37</v>
      </c>
      <c r="C34" t="s">
        <v>56</v>
      </c>
      <c r="D34" s="1">
        <v>361.57</v>
      </c>
      <c r="E34" s="18">
        <v>405.37</v>
      </c>
      <c r="F34" s="17">
        <f t="shared" si="1"/>
        <v>340.51080000000002</v>
      </c>
      <c r="G34" s="18">
        <f t="shared" si="0"/>
        <v>304.02750000000003</v>
      </c>
      <c r="H34" s="14">
        <v>376.2</v>
      </c>
      <c r="I34" s="1">
        <v>335.89</v>
      </c>
    </row>
    <row r="35" spans="1:9" ht="14.5">
      <c r="A35" t="s">
        <v>52</v>
      </c>
      <c r="B35" t="s">
        <v>15</v>
      </c>
      <c r="C35" t="s">
        <v>57</v>
      </c>
      <c r="D35" s="1">
        <v>87</v>
      </c>
      <c r="E35" s="18">
        <v>98.06</v>
      </c>
      <c r="F35" s="17">
        <f t="shared" si="1"/>
        <v>82.370400000000004</v>
      </c>
      <c r="G35" s="18">
        <f t="shared" si="0"/>
        <v>73.545000000000002</v>
      </c>
      <c r="H35" s="14">
        <v>91</v>
      </c>
      <c r="I35" s="1">
        <v>81.25</v>
      </c>
    </row>
    <row r="36" spans="1:9" ht="14.5">
      <c r="A36" t="s">
        <v>52</v>
      </c>
      <c r="B36" t="s">
        <v>17</v>
      </c>
      <c r="C36" t="s">
        <v>58</v>
      </c>
      <c r="D36" s="1">
        <v>116.48</v>
      </c>
      <c r="E36" s="18">
        <v>130.87</v>
      </c>
      <c r="F36" s="17">
        <f t="shared" si="1"/>
        <v>109.9308</v>
      </c>
      <c r="G36" s="18">
        <f t="shared" si="0"/>
        <v>98.152500000000003</v>
      </c>
      <c r="H36" s="14">
        <v>121.45</v>
      </c>
      <c r="I36" s="1">
        <v>108.44</v>
      </c>
    </row>
    <row r="37" spans="1:9" ht="14.5">
      <c r="A37" t="s">
        <v>59</v>
      </c>
      <c r="B37" t="s">
        <v>9</v>
      </c>
      <c r="C37" t="s">
        <v>60</v>
      </c>
      <c r="D37" s="1">
        <v>240.51</v>
      </c>
      <c r="E37" s="18">
        <v>270.94</v>
      </c>
      <c r="F37" s="17">
        <f t="shared" si="1"/>
        <v>227.58959999999999</v>
      </c>
      <c r="G37" s="18">
        <f t="shared" ref="G37:G66" si="2">E37*0.75</f>
        <v>203.20499999999998</v>
      </c>
      <c r="H37" s="14">
        <v>251.44</v>
      </c>
      <c r="I37" s="1">
        <v>224.5</v>
      </c>
    </row>
    <row r="38" spans="1:9" ht="14.5">
      <c r="A38" t="s">
        <v>59</v>
      </c>
      <c r="B38" t="s">
        <v>11</v>
      </c>
      <c r="C38" t="s">
        <v>61</v>
      </c>
      <c r="D38" s="1">
        <v>146.15</v>
      </c>
      <c r="E38" s="18">
        <v>164.22</v>
      </c>
      <c r="F38" s="17">
        <f t="shared" si="1"/>
        <v>137.94479999999999</v>
      </c>
      <c r="G38" s="18">
        <f t="shared" si="2"/>
        <v>123.16499999999999</v>
      </c>
      <c r="H38" s="14">
        <v>152.4</v>
      </c>
      <c r="I38" s="1">
        <v>136.07</v>
      </c>
    </row>
    <row r="39" spans="1:9" ht="14.5">
      <c r="A39" t="s">
        <v>62</v>
      </c>
      <c r="B39" t="s">
        <v>9</v>
      </c>
      <c r="C39" t="s">
        <v>63</v>
      </c>
      <c r="D39" s="1">
        <v>13.48</v>
      </c>
      <c r="E39" s="18">
        <v>15.12</v>
      </c>
      <c r="F39" s="17">
        <f t="shared" si="1"/>
        <v>12.700799999999999</v>
      </c>
      <c r="G39" s="18">
        <f t="shared" si="2"/>
        <v>11.34</v>
      </c>
      <c r="H39" s="14">
        <v>14.03</v>
      </c>
      <c r="I39" s="1">
        <v>12.53</v>
      </c>
    </row>
    <row r="40" spans="1:9" ht="14.5">
      <c r="A40" t="s">
        <v>62</v>
      </c>
      <c r="B40" t="s">
        <v>11</v>
      </c>
      <c r="C40" t="s">
        <v>64</v>
      </c>
      <c r="D40" s="1">
        <v>371.36</v>
      </c>
      <c r="E40" s="18">
        <v>415.29</v>
      </c>
      <c r="F40" s="17">
        <f t="shared" si="1"/>
        <v>348.84359999999998</v>
      </c>
      <c r="G40" s="18">
        <f t="shared" si="2"/>
        <v>311.46750000000003</v>
      </c>
      <c r="H40" s="14">
        <v>385.4</v>
      </c>
      <c r="I40" s="1">
        <v>344.11</v>
      </c>
    </row>
    <row r="41" spans="1:9" ht="14.5">
      <c r="A41" t="s">
        <v>62</v>
      </c>
      <c r="B41" t="s">
        <v>13</v>
      </c>
      <c r="C41" t="s">
        <v>65</v>
      </c>
      <c r="D41" s="1">
        <v>1633.39</v>
      </c>
      <c r="E41" s="18">
        <v>1812.06</v>
      </c>
      <c r="F41" s="17">
        <f t="shared" si="1"/>
        <v>1522.1304</v>
      </c>
      <c r="G41" s="18">
        <f t="shared" si="2"/>
        <v>1359.0450000000001</v>
      </c>
      <c r="H41" s="14">
        <v>1681.65</v>
      </c>
      <c r="I41" s="1">
        <v>1501.47</v>
      </c>
    </row>
    <row r="42" spans="1:9" ht="14.5">
      <c r="A42" t="s">
        <v>62</v>
      </c>
      <c r="B42" t="s">
        <v>37</v>
      </c>
      <c r="C42" t="s">
        <v>66</v>
      </c>
      <c r="D42" s="1">
        <v>281.74</v>
      </c>
      <c r="E42" s="18">
        <v>316.62</v>
      </c>
      <c r="F42" s="17">
        <f t="shared" si="1"/>
        <v>265.96080000000001</v>
      </c>
      <c r="G42" s="18">
        <f t="shared" si="2"/>
        <v>237.465</v>
      </c>
      <c r="H42" s="14">
        <v>293.83</v>
      </c>
      <c r="I42" s="1">
        <v>262.35000000000002</v>
      </c>
    </row>
    <row r="43" spans="1:9" ht="14.5">
      <c r="A43" t="s">
        <v>67</v>
      </c>
      <c r="B43" t="s">
        <v>9</v>
      </c>
      <c r="C43" t="s">
        <v>68</v>
      </c>
      <c r="D43" s="1">
        <v>173.21</v>
      </c>
      <c r="E43" s="18">
        <v>194.74</v>
      </c>
      <c r="F43" s="17">
        <f t="shared" si="1"/>
        <v>163.58160000000001</v>
      </c>
      <c r="G43" s="18">
        <f t="shared" si="2"/>
        <v>146.05500000000001</v>
      </c>
      <c r="H43" s="14">
        <v>180.72</v>
      </c>
      <c r="I43" s="1">
        <v>161.36000000000001</v>
      </c>
    </row>
    <row r="44" spans="1:9" ht="14.5">
      <c r="A44" t="s">
        <v>69</v>
      </c>
      <c r="B44" t="s">
        <v>9</v>
      </c>
      <c r="C44" t="s">
        <v>70</v>
      </c>
      <c r="D44" s="1">
        <v>2677.53</v>
      </c>
      <c r="E44" s="18">
        <v>2975.78</v>
      </c>
      <c r="F44" s="17">
        <f t="shared" si="1"/>
        <v>2499.6552000000001</v>
      </c>
      <c r="G44" s="18">
        <f t="shared" si="2"/>
        <v>2231.835</v>
      </c>
      <c r="H44" s="14">
        <v>2761.62</v>
      </c>
      <c r="I44" s="1">
        <v>2465.73</v>
      </c>
    </row>
    <row r="45" spans="1:9" ht="14.5">
      <c r="A45" t="s">
        <v>69</v>
      </c>
      <c r="B45" t="s">
        <v>11</v>
      </c>
      <c r="C45" t="s">
        <v>71</v>
      </c>
      <c r="D45" s="1">
        <v>1593.55</v>
      </c>
      <c r="E45" s="18">
        <v>1778.84</v>
      </c>
      <c r="F45" s="17">
        <f t="shared" si="1"/>
        <v>1494.2256</v>
      </c>
      <c r="G45" s="18">
        <f t="shared" si="2"/>
        <v>1334.1299999999999</v>
      </c>
      <c r="H45" s="14">
        <v>1650.82</v>
      </c>
      <c r="I45" s="1">
        <v>1473.95</v>
      </c>
    </row>
    <row r="46" spans="1:9" ht="14.5">
      <c r="A46" t="s">
        <v>72</v>
      </c>
      <c r="B46" t="s">
        <v>9</v>
      </c>
      <c r="C46" t="s">
        <v>73</v>
      </c>
      <c r="D46" s="1">
        <v>972.79</v>
      </c>
      <c r="E46" s="18">
        <v>1080.6300000000001</v>
      </c>
      <c r="F46" s="17">
        <f t="shared" si="1"/>
        <v>907.72920000000011</v>
      </c>
      <c r="G46" s="18">
        <f t="shared" si="2"/>
        <v>810.47250000000008</v>
      </c>
      <c r="H46" s="14">
        <v>1002.86</v>
      </c>
      <c r="I46" s="1">
        <v>895.41</v>
      </c>
    </row>
    <row r="47" spans="1:9" ht="14.5">
      <c r="A47" t="s">
        <v>74</v>
      </c>
      <c r="B47" t="s">
        <v>9</v>
      </c>
      <c r="C47" t="s">
        <v>75</v>
      </c>
      <c r="D47" s="1">
        <v>2791.67</v>
      </c>
      <c r="E47" s="18">
        <v>3065.32</v>
      </c>
      <c r="F47" s="17">
        <f t="shared" si="1"/>
        <v>2574.8688000000002</v>
      </c>
      <c r="G47" s="18">
        <f t="shared" si="2"/>
        <v>2298.9900000000002</v>
      </c>
      <c r="H47" s="14">
        <v>2844.72</v>
      </c>
      <c r="I47" s="1">
        <v>2539.92</v>
      </c>
    </row>
    <row r="48" spans="1:9" ht="14.5">
      <c r="A48" t="s">
        <v>74</v>
      </c>
      <c r="B48" t="s">
        <v>11</v>
      </c>
      <c r="C48" t="s">
        <v>76</v>
      </c>
      <c r="D48" s="1">
        <v>300.92</v>
      </c>
      <c r="E48" s="18">
        <v>335.14</v>
      </c>
      <c r="F48" s="17">
        <f t="shared" si="1"/>
        <v>281.51759999999996</v>
      </c>
      <c r="G48" s="18">
        <f t="shared" si="2"/>
        <v>251.35499999999999</v>
      </c>
      <c r="H48" s="14">
        <v>311.02</v>
      </c>
      <c r="I48" s="1">
        <v>277.7</v>
      </c>
    </row>
    <row r="49" spans="1:9" ht="14.5">
      <c r="A49" t="s">
        <v>74</v>
      </c>
      <c r="B49" t="s">
        <v>13</v>
      </c>
      <c r="C49" t="s">
        <v>77</v>
      </c>
      <c r="D49" s="1">
        <v>631.08000000000004</v>
      </c>
      <c r="E49" s="18">
        <v>705.49</v>
      </c>
      <c r="F49" s="17">
        <f t="shared" si="1"/>
        <v>592.61159999999995</v>
      </c>
      <c r="G49" s="18">
        <f t="shared" si="2"/>
        <v>529.11750000000006</v>
      </c>
      <c r="H49" s="14">
        <v>654.72</v>
      </c>
      <c r="I49" s="1">
        <v>584.57000000000005</v>
      </c>
    </row>
    <row r="50" spans="1:9" ht="14.5">
      <c r="A50" t="s">
        <v>74</v>
      </c>
      <c r="B50" t="s">
        <v>37</v>
      </c>
      <c r="C50" t="s">
        <v>78</v>
      </c>
      <c r="D50" s="1">
        <v>699.35</v>
      </c>
      <c r="E50" s="18">
        <v>784.65</v>
      </c>
      <c r="F50" s="17">
        <f t="shared" si="1"/>
        <v>659.10599999999999</v>
      </c>
      <c r="G50" s="18">
        <f t="shared" si="2"/>
        <v>588.48749999999995</v>
      </c>
      <c r="H50" s="14">
        <v>728.18</v>
      </c>
      <c r="I50" s="1">
        <v>650.16</v>
      </c>
    </row>
    <row r="51" spans="1:9" ht="14.5">
      <c r="A51" t="s">
        <v>74</v>
      </c>
      <c r="B51" t="s">
        <v>15</v>
      </c>
      <c r="C51" t="s">
        <v>79</v>
      </c>
      <c r="D51" s="1">
        <v>978.85</v>
      </c>
      <c r="E51" s="18">
        <v>1121.78</v>
      </c>
      <c r="F51" s="17">
        <f t="shared" si="1"/>
        <v>942.29519999999991</v>
      </c>
      <c r="G51" s="18">
        <f t="shared" si="2"/>
        <v>841.33500000000004</v>
      </c>
      <c r="H51" s="14">
        <v>1041.05</v>
      </c>
      <c r="I51" s="1">
        <v>929.51</v>
      </c>
    </row>
    <row r="52" spans="1:9" ht="14.5">
      <c r="A52" t="s">
        <v>74</v>
      </c>
      <c r="B52" t="s">
        <v>17</v>
      </c>
      <c r="C52" t="s">
        <v>80</v>
      </c>
      <c r="D52" s="1">
        <v>135.34</v>
      </c>
      <c r="E52" s="18">
        <v>153.66</v>
      </c>
      <c r="F52" s="17">
        <f t="shared" si="1"/>
        <v>129.0744</v>
      </c>
      <c r="G52" s="18">
        <f t="shared" si="2"/>
        <v>115.245</v>
      </c>
      <c r="H52" s="14">
        <v>142.6</v>
      </c>
      <c r="I52" s="1">
        <v>127.32</v>
      </c>
    </row>
    <row r="53" spans="1:9" ht="14.5">
      <c r="A53" t="s">
        <v>81</v>
      </c>
      <c r="B53" t="s">
        <v>9</v>
      </c>
      <c r="C53" t="s">
        <v>82</v>
      </c>
      <c r="D53" s="1">
        <v>891.7</v>
      </c>
      <c r="E53" s="18">
        <v>1000.98</v>
      </c>
      <c r="F53" s="17">
        <f t="shared" si="1"/>
        <v>840.82319999999993</v>
      </c>
      <c r="G53" s="18">
        <f t="shared" si="2"/>
        <v>750.73500000000001</v>
      </c>
      <c r="H53" s="14">
        <v>928.94</v>
      </c>
      <c r="I53" s="1">
        <v>829.41</v>
      </c>
    </row>
    <row r="54" spans="1:9" ht="14.5">
      <c r="A54" t="s">
        <v>81</v>
      </c>
      <c r="B54" t="s">
        <v>11</v>
      </c>
      <c r="C54" t="s">
        <v>83</v>
      </c>
      <c r="D54" s="1">
        <v>41.75</v>
      </c>
      <c r="E54" s="18">
        <v>48.76</v>
      </c>
      <c r="F54" s="17">
        <f t="shared" si="1"/>
        <v>40.958399999999997</v>
      </c>
      <c r="G54" s="18">
        <f t="shared" si="2"/>
        <v>36.57</v>
      </c>
      <c r="H54" s="14">
        <v>45.25</v>
      </c>
      <c r="I54" s="1">
        <v>40.4</v>
      </c>
    </row>
    <row r="55" spans="1:9" ht="14.5">
      <c r="A55" t="s">
        <v>84</v>
      </c>
      <c r="B55" t="s">
        <v>9</v>
      </c>
      <c r="C55" t="s">
        <v>85</v>
      </c>
      <c r="D55" s="1">
        <v>53.19</v>
      </c>
      <c r="E55" s="18">
        <v>59.86</v>
      </c>
      <c r="F55" s="17">
        <f t="shared" si="1"/>
        <v>50.282399999999996</v>
      </c>
      <c r="G55" s="18">
        <f t="shared" si="2"/>
        <v>44.894999999999996</v>
      </c>
      <c r="H55" s="14">
        <v>55.55</v>
      </c>
      <c r="I55" s="1">
        <v>49.6</v>
      </c>
    </row>
    <row r="56" spans="1:9" ht="14.5">
      <c r="A56" t="s">
        <v>84</v>
      </c>
      <c r="B56" t="s">
        <v>11</v>
      </c>
      <c r="C56" t="s">
        <v>86</v>
      </c>
      <c r="D56" s="1">
        <v>26.91</v>
      </c>
      <c r="E56" s="18">
        <v>30.36</v>
      </c>
      <c r="F56" s="17">
        <f t="shared" si="1"/>
        <v>25.502399999999998</v>
      </c>
      <c r="G56" s="18">
        <f t="shared" si="2"/>
        <v>22.77</v>
      </c>
      <c r="H56" s="14">
        <v>28.18</v>
      </c>
      <c r="I56" s="1">
        <v>25.16</v>
      </c>
    </row>
    <row r="57" spans="1:9" ht="14.5">
      <c r="A57" t="s">
        <v>84</v>
      </c>
      <c r="B57" t="s">
        <v>13</v>
      </c>
      <c r="C57" t="s">
        <v>87</v>
      </c>
      <c r="D57" s="1">
        <v>83.61</v>
      </c>
      <c r="E57" s="18">
        <v>94.58</v>
      </c>
      <c r="F57" s="17">
        <f t="shared" si="1"/>
        <v>79.447199999999995</v>
      </c>
      <c r="G57" s="18">
        <f t="shared" si="2"/>
        <v>70.935000000000002</v>
      </c>
      <c r="H57" s="14">
        <v>87.77</v>
      </c>
      <c r="I57" s="1">
        <v>78.37</v>
      </c>
    </row>
    <row r="58" spans="1:9" ht="14.5">
      <c r="A58" t="s">
        <v>88</v>
      </c>
      <c r="B58" t="s">
        <v>9</v>
      </c>
      <c r="C58" t="s">
        <v>89</v>
      </c>
      <c r="D58" s="1">
        <v>89.63</v>
      </c>
      <c r="E58" s="18">
        <v>101.57</v>
      </c>
      <c r="F58" s="17">
        <f t="shared" si="1"/>
        <v>85.318799999999996</v>
      </c>
      <c r="G58" s="18">
        <f t="shared" si="2"/>
        <v>76.177499999999995</v>
      </c>
      <c r="H58" s="14">
        <v>94.26</v>
      </c>
      <c r="I58" s="1">
        <v>84.16</v>
      </c>
    </row>
    <row r="59" spans="1:9" ht="14.5">
      <c r="A59" t="s">
        <v>88</v>
      </c>
      <c r="B59" t="s">
        <v>11</v>
      </c>
      <c r="C59" t="s">
        <v>90</v>
      </c>
      <c r="D59" s="1">
        <v>146.06</v>
      </c>
      <c r="E59" s="18">
        <v>165.15</v>
      </c>
      <c r="F59" s="17">
        <f t="shared" si="1"/>
        <v>138.726</v>
      </c>
      <c r="G59" s="18">
        <f t="shared" si="2"/>
        <v>123.86250000000001</v>
      </c>
      <c r="H59" s="14">
        <v>153.26</v>
      </c>
      <c r="I59" s="1">
        <v>136.84</v>
      </c>
    </row>
    <row r="60" spans="1:9" ht="14.5">
      <c r="A60" t="s">
        <v>91</v>
      </c>
      <c r="B60" t="s">
        <v>13</v>
      </c>
      <c r="C60" t="s">
        <v>92</v>
      </c>
      <c r="D60" s="1">
        <v>43.5</v>
      </c>
      <c r="E60" s="18">
        <v>50.68</v>
      </c>
      <c r="F60" s="17">
        <f t="shared" si="1"/>
        <v>42.571199999999997</v>
      </c>
      <c r="G60" s="18">
        <f t="shared" si="2"/>
        <v>38.01</v>
      </c>
      <c r="H60" s="14">
        <v>47.03</v>
      </c>
      <c r="I60" s="1">
        <v>41.99</v>
      </c>
    </row>
    <row r="61" spans="1:9" ht="14.5">
      <c r="A61" t="s">
        <v>91</v>
      </c>
      <c r="B61" t="s">
        <v>37</v>
      </c>
      <c r="C61" t="s">
        <v>93</v>
      </c>
      <c r="D61" s="1">
        <v>76.930000000000007</v>
      </c>
      <c r="E61" s="18">
        <v>90.11</v>
      </c>
      <c r="F61" s="17">
        <f t="shared" si="1"/>
        <v>75.692399999999992</v>
      </c>
      <c r="G61" s="18">
        <f t="shared" si="2"/>
        <v>67.582499999999996</v>
      </c>
      <c r="H61" s="14">
        <v>83.62</v>
      </c>
      <c r="I61" s="1">
        <v>74.67</v>
      </c>
    </row>
    <row r="62" spans="1:9" ht="14.5">
      <c r="A62" t="s">
        <v>94</v>
      </c>
      <c r="B62" t="s">
        <v>11</v>
      </c>
      <c r="C62" t="s">
        <v>95</v>
      </c>
      <c r="D62" s="1">
        <v>620</v>
      </c>
      <c r="E62" s="18">
        <v>704.4</v>
      </c>
      <c r="F62" s="17">
        <f t="shared" si="1"/>
        <v>591.69599999999991</v>
      </c>
      <c r="G62" s="18">
        <f t="shared" si="2"/>
        <v>528.29999999999995</v>
      </c>
      <c r="H62" s="14">
        <v>653.71</v>
      </c>
      <c r="I62" s="1">
        <v>583.66999999999996</v>
      </c>
    </row>
    <row r="63" spans="1:9" ht="14.5">
      <c r="A63" t="s">
        <v>94</v>
      </c>
      <c r="B63" t="s">
        <v>13</v>
      </c>
      <c r="C63" t="s">
        <v>96</v>
      </c>
      <c r="D63" s="1">
        <v>408.31</v>
      </c>
      <c r="E63" s="18">
        <v>463.82</v>
      </c>
      <c r="F63" s="17">
        <f t="shared" si="1"/>
        <v>389.60879999999997</v>
      </c>
      <c r="G63" s="18">
        <f t="shared" si="2"/>
        <v>347.86500000000001</v>
      </c>
      <c r="H63" s="14">
        <v>430.44</v>
      </c>
      <c r="I63" s="1">
        <v>384.32</v>
      </c>
    </row>
    <row r="64" spans="1:9" ht="14.5">
      <c r="A64" t="s">
        <v>94</v>
      </c>
      <c r="B64" t="s">
        <v>37</v>
      </c>
      <c r="C64" t="s">
        <v>97</v>
      </c>
      <c r="D64" s="1">
        <v>3397.4</v>
      </c>
      <c r="E64" s="18">
        <v>3847.08</v>
      </c>
      <c r="F64" s="17">
        <f t="shared" si="1"/>
        <v>3231.5472</v>
      </c>
      <c r="G64" s="18">
        <f t="shared" si="2"/>
        <v>2885.31</v>
      </c>
      <c r="H64" s="14">
        <v>3570.21</v>
      </c>
      <c r="I64" s="1">
        <v>3187.69</v>
      </c>
    </row>
    <row r="65" spans="1:9" ht="14.5">
      <c r="A65" t="s">
        <v>94</v>
      </c>
      <c r="B65" t="s">
        <v>15</v>
      </c>
      <c r="C65" t="s">
        <v>98</v>
      </c>
      <c r="D65" s="1">
        <v>4971.24</v>
      </c>
      <c r="E65" s="18">
        <v>5655.38</v>
      </c>
      <c r="F65" s="17">
        <f t="shared" si="1"/>
        <v>4750.5191999999997</v>
      </c>
      <c r="G65" s="18">
        <f t="shared" si="2"/>
        <v>4241.5349999999999</v>
      </c>
      <c r="H65" s="14">
        <v>5248.37</v>
      </c>
      <c r="I65" s="1">
        <v>4686.05</v>
      </c>
    </row>
    <row r="66" spans="1:9" ht="14.5">
      <c r="A66" t="s">
        <v>94</v>
      </c>
      <c r="B66" t="s">
        <v>17</v>
      </c>
      <c r="C66" t="s">
        <v>99</v>
      </c>
      <c r="D66" s="1">
        <v>872.84</v>
      </c>
      <c r="E66" s="18">
        <v>987.18</v>
      </c>
      <c r="F66" s="17">
        <f t="shared" si="1"/>
        <v>829.23119999999994</v>
      </c>
      <c r="G66" s="18">
        <f t="shared" si="2"/>
        <v>740.38499999999999</v>
      </c>
      <c r="H66" s="14">
        <v>916.13</v>
      </c>
      <c r="I66" s="1">
        <v>817.98</v>
      </c>
    </row>
    <row r="67" spans="1:9" ht="14.5">
      <c r="D67" s="1"/>
      <c r="E67" s="17"/>
      <c r="F67" s="17"/>
      <c r="G67" s="18"/>
      <c r="H67" s="14"/>
      <c r="I67" s="1"/>
    </row>
    <row r="68" spans="1:9" ht="18.5">
      <c r="A68" s="3" t="s">
        <v>100</v>
      </c>
      <c r="D68" s="1"/>
      <c r="E68" s="17"/>
      <c r="F68" s="17"/>
      <c r="G68" s="18"/>
      <c r="H68" s="14"/>
      <c r="I68" s="1"/>
    </row>
    <row r="69" spans="1:9" ht="14.5">
      <c r="C69" s="5" t="s">
        <v>101</v>
      </c>
      <c r="D69" s="1">
        <v>58.11</v>
      </c>
      <c r="E69" s="18">
        <v>65.09</v>
      </c>
      <c r="F69" s="17">
        <f t="shared" ref="F69" si="3">E69*0.84</f>
        <v>54.675600000000003</v>
      </c>
      <c r="G69" s="18">
        <f>E69*0.75</f>
        <v>48.817500000000003</v>
      </c>
      <c r="H69" s="14">
        <v>60.41</v>
      </c>
      <c r="I69" s="1">
        <v>53.93</v>
      </c>
    </row>
    <row r="70" spans="1:9" ht="14.5">
      <c r="C70" s="5" t="s">
        <v>102</v>
      </c>
      <c r="D70" s="1">
        <v>25.86</v>
      </c>
      <c r="E70" s="18">
        <v>29.41</v>
      </c>
      <c r="F70" s="17">
        <f>E70*0.84</f>
        <v>24.7044</v>
      </c>
      <c r="G70" s="18">
        <f>E70*0.75</f>
        <v>22.057500000000001</v>
      </c>
      <c r="H70" s="14">
        <v>27.29</v>
      </c>
      <c r="I70" s="1">
        <v>24.37</v>
      </c>
    </row>
    <row r="71" spans="1:9" ht="14.5">
      <c r="D71" s="1"/>
      <c r="E71" s="17"/>
      <c r="F71" s="17"/>
      <c r="G71" s="18"/>
      <c r="H71" s="14"/>
      <c r="I71" s="1"/>
    </row>
    <row r="72" spans="1:9" ht="18.5">
      <c r="A72" s="3" t="s">
        <v>103</v>
      </c>
      <c r="D72" s="1"/>
      <c r="E72" s="17"/>
      <c r="F72" s="17"/>
      <c r="G72" s="18"/>
      <c r="H72" s="14"/>
      <c r="I72" s="1"/>
    </row>
    <row r="73" spans="1:9" ht="58">
      <c r="C73" s="9" t="s">
        <v>104</v>
      </c>
      <c r="D73" s="1">
        <v>589.79</v>
      </c>
      <c r="E73" s="17">
        <v>661.79913442229622</v>
      </c>
      <c r="F73" s="17">
        <f>E73*0.84</f>
        <v>555.91127291472878</v>
      </c>
      <c r="G73" s="18">
        <f>E73*0.75</f>
        <v>496.34935081672216</v>
      </c>
      <c r="H73" s="14">
        <v>614.16999999999996</v>
      </c>
      <c r="I73" s="1">
        <v>548.37</v>
      </c>
    </row>
    <row r="74" spans="1:9" ht="58">
      <c r="C74" s="9" t="s">
        <v>105</v>
      </c>
      <c r="D74" s="1">
        <v>366.65</v>
      </c>
      <c r="E74" s="17">
        <v>410.22056603258739</v>
      </c>
      <c r="F74" s="17">
        <f>E74*0.84</f>
        <v>344.58527546737338</v>
      </c>
      <c r="G74" s="18">
        <f>E74*0.75</f>
        <v>307.66542452444054</v>
      </c>
      <c r="H74" s="14">
        <v>380.7</v>
      </c>
      <c r="I74" s="1">
        <v>339.91</v>
      </c>
    </row>
    <row r="75" spans="1:9" ht="14.5">
      <c r="D75" s="1"/>
      <c r="E75" s="17"/>
      <c r="F75" s="17"/>
      <c r="G75" s="18"/>
      <c r="H75" s="14"/>
      <c r="I75" s="1"/>
    </row>
    <row r="76" spans="1:9" ht="18.5">
      <c r="A76" s="3" t="s">
        <v>106</v>
      </c>
      <c r="D76" s="1"/>
      <c r="E76" s="17"/>
      <c r="F76" s="17"/>
      <c r="G76" s="18"/>
      <c r="H76" s="14"/>
      <c r="I76" s="1"/>
    </row>
    <row r="77" spans="1:9" ht="14.5">
      <c r="C77" t="s">
        <v>107</v>
      </c>
      <c r="D77" s="1">
        <v>760.06</v>
      </c>
      <c r="E77" s="18">
        <v>855.29</v>
      </c>
      <c r="F77" s="17">
        <f>E77*0.84</f>
        <v>718.44359999999995</v>
      </c>
      <c r="G77" s="18">
        <f>E77*0.75</f>
        <v>641.46749999999997</v>
      </c>
      <c r="H77" s="14">
        <v>793.74</v>
      </c>
      <c r="I77" s="1">
        <v>708.69</v>
      </c>
    </row>
    <row r="78" spans="1:9" ht="14.5">
      <c r="D78" s="1"/>
      <c r="E78" s="17"/>
      <c r="F78" s="17"/>
      <c r="G78" s="18"/>
      <c r="H78" s="14"/>
      <c r="I78" s="1"/>
    </row>
    <row r="79" spans="1:9" ht="18.5">
      <c r="A79" s="3" t="s">
        <v>108</v>
      </c>
      <c r="D79" s="1"/>
      <c r="E79" s="17"/>
      <c r="F79" s="17"/>
      <c r="G79" s="18"/>
      <c r="H79" s="14"/>
      <c r="I79" s="1"/>
    </row>
    <row r="80" spans="1:9" ht="14.5">
      <c r="A80" s="5" t="s">
        <v>33</v>
      </c>
      <c r="B80" s="5">
        <v>2</v>
      </c>
      <c r="C80" s="5" t="s">
        <v>35</v>
      </c>
      <c r="D80" s="1">
        <v>27.1</v>
      </c>
      <c r="E80" s="18">
        <v>30.66</v>
      </c>
      <c r="F80" s="17">
        <f t="shared" ref="F80:F119" si="4">E80*0.84</f>
        <v>25.7544</v>
      </c>
      <c r="G80" s="18">
        <f t="shared" ref="G80:G119" si="5">E80*0.75</f>
        <v>22.995000000000001</v>
      </c>
      <c r="H80" s="14">
        <v>28.45</v>
      </c>
      <c r="I80" s="1">
        <v>25.4</v>
      </c>
    </row>
    <row r="81" spans="1:9" ht="14.5">
      <c r="A81" s="5" t="s">
        <v>33</v>
      </c>
      <c r="B81" s="5">
        <v>3</v>
      </c>
      <c r="C81" s="5" t="s">
        <v>36</v>
      </c>
      <c r="D81" s="1">
        <v>23.95</v>
      </c>
      <c r="E81" s="18">
        <v>27.13</v>
      </c>
      <c r="F81" s="17">
        <f t="shared" si="4"/>
        <v>22.789199999999997</v>
      </c>
      <c r="G81" s="18">
        <f t="shared" si="5"/>
        <v>20.3475</v>
      </c>
      <c r="H81" s="14">
        <v>25.18</v>
      </c>
      <c r="I81" s="1">
        <v>22.48</v>
      </c>
    </row>
    <row r="82" spans="1:9" ht="14.5">
      <c r="A82" s="5" t="s">
        <v>33</v>
      </c>
      <c r="B82" s="5">
        <v>4</v>
      </c>
      <c r="C82" s="5" t="s">
        <v>38</v>
      </c>
      <c r="D82" s="1">
        <v>21.34</v>
      </c>
      <c r="E82" s="18">
        <v>24.2</v>
      </c>
      <c r="F82" s="17">
        <f t="shared" si="4"/>
        <v>20.327999999999999</v>
      </c>
      <c r="G82" s="18">
        <f t="shared" si="5"/>
        <v>18.149999999999999</v>
      </c>
      <c r="H82" s="14">
        <v>22.46</v>
      </c>
      <c r="I82" s="1">
        <v>20.05</v>
      </c>
    </row>
    <row r="83" spans="1:9" ht="14.5">
      <c r="A83" s="5" t="s">
        <v>48</v>
      </c>
      <c r="B83" s="5">
        <v>2</v>
      </c>
      <c r="C83" s="5" t="s">
        <v>109</v>
      </c>
      <c r="D83" s="1">
        <v>29.35</v>
      </c>
      <c r="E83" s="18">
        <v>33.19</v>
      </c>
      <c r="F83" s="17">
        <f t="shared" si="4"/>
        <v>27.879599999999996</v>
      </c>
      <c r="G83" s="18">
        <f t="shared" si="5"/>
        <v>24.892499999999998</v>
      </c>
      <c r="H83" s="14">
        <v>30.8</v>
      </c>
      <c r="I83" s="1">
        <v>27.5</v>
      </c>
    </row>
    <row r="84" spans="1:9" ht="14.5">
      <c r="A84" s="5" t="s">
        <v>48</v>
      </c>
      <c r="B84" s="5">
        <v>3</v>
      </c>
      <c r="C84" s="6" t="s">
        <v>110</v>
      </c>
      <c r="D84" s="1">
        <v>45.07</v>
      </c>
      <c r="E84" s="18">
        <v>50.83</v>
      </c>
      <c r="F84" s="17">
        <f t="shared" si="4"/>
        <v>42.697199999999995</v>
      </c>
      <c r="G84" s="18">
        <f t="shared" si="5"/>
        <v>38.122500000000002</v>
      </c>
      <c r="H84" s="14">
        <v>47.17</v>
      </c>
      <c r="I84" s="1">
        <v>42.12</v>
      </c>
    </row>
    <row r="85" spans="1:9" ht="14.5">
      <c r="A85" s="5" t="s">
        <v>48</v>
      </c>
      <c r="B85" s="5">
        <v>4</v>
      </c>
      <c r="C85" s="6" t="s">
        <v>111</v>
      </c>
      <c r="D85" s="1">
        <v>35.53</v>
      </c>
      <c r="E85" s="18">
        <v>40.1</v>
      </c>
      <c r="F85" s="17">
        <f t="shared" si="4"/>
        <v>33.683999999999997</v>
      </c>
      <c r="G85" s="18">
        <f t="shared" si="5"/>
        <v>30.075000000000003</v>
      </c>
      <c r="H85" s="14">
        <v>37.21</v>
      </c>
      <c r="I85" s="1">
        <v>33.229999999999997</v>
      </c>
    </row>
    <row r="86" spans="1:9" ht="14.5">
      <c r="A86" s="5" t="s">
        <v>52</v>
      </c>
      <c r="B86" s="5">
        <v>1</v>
      </c>
      <c r="C86" s="5" t="s">
        <v>53</v>
      </c>
      <c r="D86" s="1">
        <v>44.33</v>
      </c>
      <c r="E86" s="18">
        <v>49.98</v>
      </c>
      <c r="F86" s="17">
        <f t="shared" si="4"/>
        <v>41.983199999999997</v>
      </c>
      <c r="G86" s="18">
        <f t="shared" si="5"/>
        <v>37.484999999999999</v>
      </c>
      <c r="H86" s="14">
        <v>46.38</v>
      </c>
      <c r="I86" s="1">
        <v>41.41</v>
      </c>
    </row>
    <row r="87" spans="1:9" ht="14.5">
      <c r="A87" s="5" t="s">
        <v>52</v>
      </c>
      <c r="B87" s="5">
        <v>2</v>
      </c>
      <c r="C87" s="5" t="s">
        <v>54</v>
      </c>
      <c r="D87" s="1">
        <v>37.229999999999997</v>
      </c>
      <c r="E87" s="18">
        <v>41.98</v>
      </c>
      <c r="F87" s="17">
        <f t="shared" si="4"/>
        <v>35.263199999999998</v>
      </c>
      <c r="G87" s="18">
        <f t="shared" si="5"/>
        <v>31.484999999999999</v>
      </c>
      <c r="H87" s="14">
        <v>38.96</v>
      </c>
      <c r="I87" s="1">
        <v>34.78</v>
      </c>
    </row>
    <row r="88" spans="1:9" ht="14.5">
      <c r="A88" s="5" t="s">
        <v>52</v>
      </c>
      <c r="B88" s="5">
        <v>3</v>
      </c>
      <c r="C88" s="5" t="s">
        <v>55</v>
      </c>
      <c r="D88" s="1">
        <v>54.89</v>
      </c>
      <c r="E88" s="18">
        <v>61.84</v>
      </c>
      <c r="F88" s="17">
        <f t="shared" si="4"/>
        <v>51.945599999999999</v>
      </c>
      <c r="G88" s="18">
        <f t="shared" si="5"/>
        <v>46.38</v>
      </c>
      <c r="H88" s="14">
        <v>57.39</v>
      </c>
      <c r="I88" s="1">
        <v>51.24</v>
      </c>
    </row>
    <row r="89" spans="1:9" ht="14.5">
      <c r="A89" s="5" t="s">
        <v>52</v>
      </c>
      <c r="B89" s="5">
        <v>4</v>
      </c>
      <c r="C89" s="5" t="s">
        <v>56</v>
      </c>
      <c r="D89" s="1">
        <v>28.64</v>
      </c>
      <c r="E89" s="18">
        <v>32.43</v>
      </c>
      <c r="F89" s="17">
        <f t="shared" si="4"/>
        <v>27.241199999999999</v>
      </c>
      <c r="G89" s="18">
        <f t="shared" si="5"/>
        <v>24.322499999999998</v>
      </c>
      <c r="H89" s="14">
        <v>30.1</v>
      </c>
      <c r="I89" s="1">
        <v>26.87</v>
      </c>
    </row>
    <row r="90" spans="1:9" ht="14.5">
      <c r="A90" s="5" t="s">
        <v>52</v>
      </c>
      <c r="B90" s="5">
        <v>5</v>
      </c>
      <c r="C90" s="5" t="s">
        <v>57</v>
      </c>
      <c r="D90" s="1">
        <v>32.47</v>
      </c>
      <c r="E90" s="18">
        <v>36.68</v>
      </c>
      <c r="F90" s="17">
        <f t="shared" si="4"/>
        <v>30.811199999999999</v>
      </c>
      <c r="G90" s="18">
        <f t="shared" si="5"/>
        <v>27.509999999999998</v>
      </c>
      <c r="H90" s="14">
        <v>34.04</v>
      </c>
      <c r="I90" s="1">
        <v>30.39</v>
      </c>
    </row>
    <row r="91" spans="1:9" ht="14.5">
      <c r="A91" s="5" t="s">
        <v>52</v>
      </c>
      <c r="B91" s="5">
        <v>6</v>
      </c>
      <c r="C91" s="5" t="s">
        <v>58</v>
      </c>
      <c r="D91" s="1">
        <v>42.29</v>
      </c>
      <c r="E91" s="18">
        <v>47.7</v>
      </c>
      <c r="F91" s="17">
        <f t="shared" si="4"/>
        <v>40.067999999999998</v>
      </c>
      <c r="G91" s="18">
        <f t="shared" si="5"/>
        <v>35.775000000000006</v>
      </c>
      <c r="H91" s="14">
        <v>44.27</v>
      </c>
      <c r="I91" s="1">
        <v>39.520000000000003</v>
      </c>
    </row>
    <row r="92" spans="1:9" ht="14.5">
      <c r="A92" s="5" t="s">
        <v>59</v>
      </c>
      <c r="B92" s="5">
        <v>1</v>
      </c>
      <c r="C92" s="5" t="s">
        <v>60</v>
      </c>
      <c r="D92" s="1">
        <v>26.69</v>
      </c>
      <c r="E92" s="18">
        <v>30.25</v>
      </c>
      <c r="F92" s="17">
        <f t="shared" si="4"/>
        <v>25.41</v>
      </c>
      <c r="G92" s="18">
        <f t="shared" si="5"/>
        <v>22.6875</v>
      </c>
      <c r="H92" s="14">
        <v>28.07</v>
      </c>
      <c r="I92" s="1">
        <v>25.07</v>
      </c>
    </row>
    <row r="93" spans="1:9" ht="14.5">
      <c r="A93" s="5" t="s">
        <v>59</v>
      </c>
      <c r="B93" s="5">
        <v>2</v>
      </c>
      <c r="C93" s="5" t="s">
        <v>61</v>
      </c>
      <c r="D93" s="1">
        <v>26.69</v>
      </c>
      <c r="E93" s="18">
        <v>30.25</v>
      </c>
      <c r="F93" s="17">
        <f t="shared" si="4"/>
        <v>25.41</v>
      </c>
      <c r="G93" s="18">
        <f t="shared" si="5"/>
        <v>22.6875</v>
      </c>
      <c r="H93" s="14">
        <v>28.07</v>
      </c>
      <c r="I93" s="1">
        <v>25.07</v>
      </c>
    </row>
    <row r="94" spans="1:9" ht="14.5">
      <c r="A94" s="5" t="s">
        <v>62</v>
      </c>
      <c r="B94" s="5">
        <v>1</v>
      </c>
      <c r="C94" s="5" t="s">
        <v>63</v>
      </c>
      <c r="D94" s="1">
        <v>19.829999999999998</v>
      </c>
      <c r="E94" s="18">
        <v>22.52</v>
      </c>
      <c r="F94" s="17">
        <f t="shared" si="4"/>
        <v>18.916799999999999</v>
      </c>
      <c r="G94" s="18">
        <f t="shared" si="5"/>
        <v>16.89</v>
      </c>
      <c r="H94" s="14">
        <v>20.9</v>
      </c>
      <c r="I94" s="1">
        <v>18.66</v>
      </c>
    </row>
    <row r="95" spans="1:9" ht="14.5">
      <c r="A95" s="5" t="s">
        <v>62</v>
      </c>
      <c r="B95" s="5">
        <v>2</v>
      </c>
      <c r="C95" s="5" t="s">
        <v>64</v>
      </c>
      <c r="D95" s="1">
        <v>38.270000000000003</v>
      </c>
      <c r="E95" s="18">
        <v>43.22</v>
      </c>
      <c r="F95" s="17">
        <f t="shared" si="4"/>
        <v>36.3048</v>
      </c>
      <c r="G95" s="18">
        <f t="shared" si="5"/>
        <v>32.414999999999999</v>
      </c>
      <c r="H95" s="14">
        <v>40.11</v>
      </c>
      <c r="I95" s="1">
        <v>35.81</v>
      </c>
    </row>
    <row r="96" spans="1:9" ht="14.5">
      <c r="A96" s="5" t="s">
        <v>62</v>
      </c>
      <c r="B96" s="5">
        <v>3</v>
      </c>
      <c r="C96" s="5" t="s">
        <v>65</v>
      </c>
      <c r="D96" s="1">
        <v>42.74</v>
      </c>
      <c r="E96" s="18">
        <v>48.18</v>
      </c>
      <c r="F96" s="17">
        <f t="shared" si="4"/>
        <v>40.471199999999996</v>
      </c>
      <c r="G96" s="18">
        <f t="shared" si="5"/>
        <v>36.134999999999998</v>
      </c>
      <c r="H96" s="14">
        <v>44.71</v>
      </c>
      <c r="I96" s="1">
        <v>39.92</v>
      </c>
    </row>
    <row r="97" spans="1:9" ht="14.5">
      <c r="A97" s="5" t="s">
        <v>62</v>
      </c>
      <c r="B97" s="5">
        <v>4</v>
      </c>
      <c r="C97" s="5" t="s">
        <v>66</v>
      </c>
      <c r="D97" s="1">
        <v>26.69</v>
      </c>
      <c r="E97" s="18">
        <v>30.25</v>
      </c>
      <c r="F97" s="17">
        <f t="shared" si="4"/>
        <v>25.41</v>
      </c>
      <c r="G97" s="18">
        <f t="shared" si="5"/>
        <v>22.6875</v>
      </c>
      <c r="H97" s="14">
        <v>28.07</v>
      </c>
      <c r="I97" s="1">
        <v>25.07</v>
      </c>
    </row>
    <row r="98" spans="1:9" ht="14.5">
      <c r="A98" s="5" t="s">
        <v>67</v>
      </c>
      <c r="B98" s="5">
        <v>1</v>
      </c>
      <c r="C98" s="5" t="s">
        <v>68</v>
      </c>
      <c r="D98" s="1">
        <v>27.1</v>
      </c>
      <c r="E98" s="18">
        <v>30.66</v>
      </c>
      <c r="F98" s="17">
        <f t="shared" si="4"/>
        <v>25.7544</v>
      </c>
      <c r="G98" s="18">
        <f t="shared" si="5"/>
        <v>22.995000000000001</v>
      </c>
      <c r="H98" s="14">
        <v>28.45</v>
      </c>
      <c r="I98" s="1">
        <v>25.4</v>
      </c>
    </row>
    <row r="99" spans="1:9" ht="14.5">
      <c r="A99" s="5" t="s">
        <v>69</v>
      </c>
      <c r="B99" s="5">
        <v>1</v>
      </c>
      <c r="C99" s="5" t="s">
        <v>70</v>
      </c>
      <c r="D99" s="1">
        <v>52.45</v>
      </c>
      <c r="E99" s="18">
        <v>59.11</v>
      </c>
      <c r="F99" s="17">
        <f t="shared" si="4"/>
        <v>49.6524</v>
      </c>
      <c r="G99" s="18">
        <f t="shared" si="5"/>
        <v>44.332499999999996</v>
      </c>
      <c r="H99" s="14">
        <v>54.86</v>
      </c>
      <c r="I99" s="1">
        <v>48.98</v>
      </c>
    </row>
    <row r="100" spans="1:9" ht="14.5">
      <c r="A100" s="5" t="s">
        <v>69</v>
      </c>
      <c r="B100" s="5">
        <v>2</v>
      </c>
      <c r="C100" s="5" t="s">
        <v>71</v>
      </c>
      <c r="D100" s="1">
        <v>34.19</v>
      </c>
      <c r="E100" s="18">
        <v>38.659999999999997</v>
      </c>
      <c r="F100" s="17">
        <f t="shared" si="4"/>
        <v>32.474399999999996</v>
      </c>
      <c r="G100" s="18">
        <f t="shared" si="5"/>
        <v>28.994999999999997</v>
      </c>
      <c r="H100" s="14">
        <v>35.880000000000003</v>
      </c>
      <c r="I100" s="1">
        <v>32.03</v>
      </c>
    </row>
    <row r="101" spans="1:9" ht="14.5">
      <c r="A101" s="5" t="s">
        <v>72</v>
      </c>
      <c r="B101" s="5">
        <v>1</v>
      </c>
      <c r="C101" s="5" t="s">
        <v>73</v>
      </c>
      <c r="D101" s="1">
        <v>44.33</v>
      </c>
      <c r="E101" s="18">
        <v>49.98</v>
      </c>
      <c r="F101" s="17">
        <f t="shared" si="4"/>
        <v>41.983199999999997</v>
      </c>
      <c r="G101" s="18">
        <f t="shared" si="5"/>
        <v>37.484999999999999</v>
      </c>
      <c r="H101" s="14">
        <v>46.38</v>
      </c>
      <c r="I101" s="1">
        <v>41.41</v>
      </c>
    </row>
    <row r="102" spans="1:9" ht="14.5">
      <c r="A102" s="5" t="s">
        <v>74</v>
      </c>
      <c r="B102" s="5">
        <v>1</v>
      </c>
      <c r="C102" s="5" t="s">
        <v>112</v>
      </c>
      <c r="D102" s="1">
        <v>29.19</v>
      </c>
      <c r="E102" s="18">
        <v>33.01</v>
      </c>
      <c r="F102" s="17">
        <f t="shared" si="4"/>
        <v>27.728399999999997</v>
      </c>
      <c r="G102" s="18">
        <f t="shared" si="5"/>
        <v>24.7575</v>
      </c>
      <c r="H102" s="14">
        <v>30.63</v>
      </c>
      <c r="I102" s="1">
        <v>27.35</v>
      </c>
    </row>
    <row r="103" spans="1:9" ht="14.5">
      <c r="A103" s="5" t="s">
        <v>74</v>
      </c>
      <c r="B103" s="5">
        <v>2</v>
      </c>
      <c r="C103" s="5" t="s">
        <v>113</v>
      </c>
      <c r="D103" s="1">
        <v>15.12</v>
      </c>
      <c r="E103" s="18">
        <v>17.2</v>
      </c>
      <c r="F103" s="17">
        <f t="shared" si="4"/>
        <v>14.447999999999999</v>
      </c>
      <c r="G103" s="18">
        <f t="shared" si="5"/>
        <v>12.899999999999999</v>
      </c>
      <c r="H103" s="14">
        <v>15.96</v>
      </c>
      <c r="I103" s="1">
        <v>14.25</v>
      </c>
    </row>
    <row r="104" spans="1:9" ht="14.5">
      <c r="A104" s="5" t="s">
        <v>74</v>
      </c>
      <c r="B104" s="5">
        <v>3</v>
      </c>
      <c r="C104" s="5" t="s">
        <v>77</v>
      </c>
      <c r="D104" s="1">
        <v>26.95</v>
      </c>
      <c r="E104" s="18">
        <v>30.5</v>
      </c>
      <c r="F104" s="17">
        <f t="shared" si="4"/>
        <v>25.619999999999997</v>
      </c>
      <c r="G104" s="18">
        <f t="shared" si="5"/>
        <v>22.875</v>
      </c>
      <c r="H104" s="14">
        <v>28.3</v>
      </c>
      <c r="I104" s="1">
        <v>25.27</v>
      </c>
    </row>
    <row r="105" spans="1:9" ht="14.5">
      <c r="A105" s="5" t="s">
        <v>74</v>
      </c>
      <c r="B105" s="5">
        <v>4</v>
      </c>
      <c r="C105" s="5" t="s">
        <v>78</v>
      </c>
      <c r="D105" s="1">
        <v>27.1</v>
      </c>
      <c r="E105" s="17">
        <v>30.66</v>
      </c>
      <c r="F105" s="17">
        <f t="shared" si="4"/>
        <v>25.7544</v>
      </c>
      <c r="G105" s="18">
        <f t="shared" si="5"/>
        <v>22.995000000000001</v>
      </c>
      <c r="H105" s="14">
        <v>28.45</v>
      </c>
      <c r="I105" s="1">
        <v>25.4</v>
      </c>
    </row>
    <row r="106" spans="1:9" ht="14.5">
      <c r="A106" s="5" t="s">
        <v>74</v>
      </c>
      <c r="B106" s="5">
        <v>5</v>
      </c>
      <c r="C106" s="5" t="s">
        <v>114</v>
      </c>
      <c r="D106" s="1">
        <v>17.2</v>
      </c>
      <c r="E106" s="17">
        <v>19.53</v>
      </c>
      <c r="F106" s="17">
        <f t="shared" si="4"/>
        <v>16.405200000000001</v>
      </c>
      <c r="G106" s="18">
        <f t="shared" si="5"/>
        <v>14.647500000000001</v>
      </c>
      <c r="H106" s="14">
        <v>18.12</v>
      </c>
      <c r="I106" s="1">
        <v>16.18</v>
      </c>
    </row>
    <row r="107" spans="1:9" ht="14.5">
      <c r="A107" s="5" t="s">
        <v>74</v>
      </c>
      <c r="B107" s="5">
        <v>6</v>
      </c>
      <c r="C107" s="5" t="s">
        <v>80</v>
      </c>
      <c r="D107" s="1">
        <v>10.93</v>
      </c>
      <c r="E107" s="17">
        <v>12.47</v>
      </c>
      <c r="F107" s="17">
        <f t="shared" si="4"/>
        <v>10.4748</v>
      </c>
      <c r="G107" s="18">
        <f t="shared" si="5"/>
        <v>9.3525000000000009</v>
      </c>
      <c r="H107" s="14">
        <v>11.57</v>
      </c>
      <c r="I107" s="1">
        <v>10.33</v>
      </c>
    </row>
    <row r="108" spans="1:9" ht="14.5">
      <c r="A108" s="5" t="s">
        <v>81</v>
      </c>
      <c r="B108" s="5">
        <v>1</v>
      </c>
      <c r="C108" s="5" t="s">
        <v>115</v>
      </c>
      <c r="D108" s="1">
        <v>19.05</v>
      </c>
      <c r="E108" s="17">
        <v>21.6</v>
      </c>
      <c r="F108" s="17">
        <f t="shared" si="4"/>
        <v>18.144000000000002</v>
      </c>
      <c r="G108" s="18">
        <f t="shared" si="5"/>
        <v>16.200000000000003</v>
      </c>
      <c r="H108" s="14">
        <v>20.05</v>
      </c>
      <c r="I108" s="1">
        <v>17.899999999999999</v>
      </c>
    </row>
    <row r="109" spans="1:9" ht="14.5">
      <c r="A109" s="5" t="s">
        <v>84</v>
      </c>
      <c r="B109" s="5">
        <v>1</v>
      </c>
      <c r="C109" s="5" t="s">
        <v>85</v>
      </c>
      <c r="D109" s="1">
        <v>47.87</v>
      </c>
      <c r="E109" s="17">
        <v>53.95</v>
      </c>
      <c r="F109" s="17">
        <f t="shared" si="4"/>
        <v>45.317999999999998</v>
      </c>
      <c r="G109" s="18">
        <f t="shared" si="5"/>
        <v>40.462500000000006</v>
      </c>
      <c r="H109" s="14">
        <v>50.07</v>
      </c>
      <c r="I109" s="1">
        <v>44.7</v>
      </c>
    </row>
    <row r="110" spans="1:9" ht="14.5">
      <c r="A110" s="5" t="s">
        <v>84</v>
      </c>
      <c r="B110" s="5">
        <v>2</v>
      </c>
      <c r="C110" s="5" t="s">
        <v>86</v>
      </c>
      <c r="D110" s="1">
        <v>25.9</v>
      </c>
      <c r="E110" s="17">
        <v>29.31</v>
      </c>
      <c r="F110" s="17">
        <f t="shared" si="4"/>
        <v>24.620399999999997</v>
      </c>
      <c r="G110" s="18">
        <f t="shared" si="5"/>
        <v>21.982499999999998</v>
      </c>
      <c r="H110" s="14">
        <v>27.2</v>
      </c>
      <c r="I110" s="1">
        <v>24.29</v>
      </c>
    </row>
    <row r="111" spans="1:9" ht="14.5">
      <c r="A111" s="5" t="s">
        <v>84</v>
      </c>
      <c r="B111" s="5">
        <v>3</v>
      </c>
      <c r="C111" s="5" t="s">
        <v>87</v>
      </c>
      <c r="D111" s="1">
        <v>38.049999999999997</v>
      </c>
      <c r="E111" s="17">
        <v>42.94</v>
      </c>
      <c r="F111" s="17">
        <f t="shared" si="4"/>
        <v>36.069599999999994</v>
      </c>
      <c r="G111" s="18">
        <f t="shared" si="5"/>
        <v>32.204999999999998</v>
      </c>
      <c r="H111" s="14">
        <v>39.85</v>
      </c>
      <c r="I111" s="1">
        <v>35.58</v>
      </c>
    </row>
    <row r="112" spans="1:9" ht="14.5">
      <c r="A112" s="5" t="s">
        <v>88</v>
      </c>
      <c r="B112" s="5">
        <v>1</v>
      </c>
      <c r="C112" s="5" t="s">
        <v>89</v>
      </c>
      <c r="D112" s="1">
        <v>22.34</v>
      </c>
      <c r="E112" s="17">
        <v>25.3</v>
      </c>
      <c r="F112" s="17">
        <f t="shared" si="4"/>
        <v>21.251999999999999</v>
      </c>
      <c r="G112" s="18">
        <f t="shared" si="5"/>
        <v>18.975000000000001</v>
      </c>
      <c r="H112" s="14">
        <v>23.48</v>
      </c>
      <c r="I112" s="1">
        <v>20.96</v>
      </c>
    </row>
    <row r="113" spans="1:9" ht="14.5">
      <c r="A113" s="5" t="s">
        <v>88</v>
      </c>
      <c r="B113" s="5">
        <v>2</v>
      </c>
      <c r="C113" s="5" t="s">
        <v>90</v>
      </c>
      <c r="D113" s="1">
        <v>16.920000000000002</v>
      </c>
      <c r="E113" s="17">
        <v>19.22</v>
      </c>
      <c r="F113" s="17">
        <f t="shared" si="4"/>
        <v>16.1448</v>
      </c>
      <c r="G113" s="18">
        <f t="shared" si="5"/>
        <v>14.414999999999999</v>
      </c>
      <c r="H113" s="14">
        <v>17.84</v>
      </c>
      <c r="I113" s="1">
        <v>15.93</v>
      </c>
    </row>
    <row r="114" spans="1:9" ht="14.5">
      <c r="A114" s="5" t="s">
        <v>91</v>
      </c>
      <c r="B114" s="5">
        <v>3</v>
      </c>
      <c r="C114" s="5" t="s">
        <v>116</v>
      </c>
      <c r="D114" s="1">
        <v>13.46</v>
      </c>
      <c r="E114" s="17">
        <v>15.31</v>
      </c>
      <c r="F114" s="17">
        <f t="shared" si="4"/>
        <v>12.8604</v>
      </c>
      <c r="G114" s="18">
        <f t="shared" si="5"/>
        <v>11.4825</v>
      </c>
      <c r="H114" s="14">
        <v>14.21</v>
      </c>
      <c r="I114" s="1">
        <v>12.69</v>
      </c>
    </row>
    <row r="115" spans="1:9" ht="14.5">
      <c r="A115" s="5" t="s">
        <v>91</v>
      </c>
      <c r="B115" s="5">
        <v>4</v>
      </c>
      <c r="C115" s="5" t="s">
        <v>117</v>
      </c>
      <c r="D115" s="1">
        <v>13.46</v>
      </c>
      <c r="E115" s="17">
        <v>15.31</v>
      </c>
      <c r="F115" s="17">
        <f t="shared" si="4"/>
        <v>12.8604</v>
      </c>
      <c r="G115" s="18">
        <f t="shared" si="5"/>
        <v>11.4825</v>
      </c>
      <c r="H115" s="14">
        <v>14.21</v>
      </c>
      <c r="I115" s="1">
        <v>12.69</v>
      </c>
    </row>
    <row r="116" spans="1:9" ht="14.5">
      <c r="A116" s="5" t="s">
        <v>94</v>
      </c>
      <c r="B116" s="5">
        <v>2</v>
      </c>
      <c r="C116" s="5" t="s">
        <v>95</v>
      </c>
      <c r="D116" s="1">
        <v>10.93</v>
      </c>
      <c r="E116" s="17">
        <v>12.47</v>
      </c>
      <c r="F116" s="17">
        <f t="shared" si="4"/>
        <v>10.4748</v>
      </c>
      <c r="G116" s="18">
        <f t="shared" si="5"/>
        <v>9.3525000000000009</v>
      </c>
      <c r="H116" s="14">
        <v>11.57</v>
      </c>
      <c r="I116" s="1">
        <v>10.33</v>
      </c>
    </row>
    <row r="117" spans="1:9" ht="15" customHeight="1">
      <c r="A117" s="5" t="s">
        <v>94</v>
      </c>
      <c r="B117" s="5">
        <v>3</v>
      </c>
      <c r="C117" s="5" t="s">
        <v>96</v>
      </c>
      <c r="D117" s="1">
        <v>10.93</v>
      </c>
      <c r="E117" s="17">
        <v>12.47</v>
      </c>
      <c r="F117" s="17">
        <f t="shared" si="4"/>
        <v>10.4748</v>
      </c>
      <c r="G117" s="18">
        <f t="shared" si="5"/>
        <v>9.3525000000000009</v>
      </c>
      <c r="H117" s="14">
        <v>11.57</v>
      </c>
      <c r="I117" s="1">
        <v>10.33</v>
      </c>
    </row>
    <row r="118" spans="1:9" ht="14.5">
      <c r="A118" s="5" t="s">
        <v>94</v>
      </c>
      <c r="B118" s="5">
        <v>5</v>
      </c>
      <c r="C118" s="5" t="s">
        <v>118</v>
      </c>
      <c r="D118" s="1">
        <v>25.63</v>
      </c>
      <c r="E118" s="17">
        <v>28.98</v>
      </c>
      <c r="F118" s="17">
        <f t="shared" si="4"/>
        <v>24.3432</v>
      </c>
      <c r="G118" s="18">
        <f t="shared" si="5"/>
        <v>21.734999999999999</v>
      </c>
      <c r="H118" s="14">
        <v>26.89</v>
      </c>
      <c r="I118" s="1">
        <v>24.01</v>
      </c>
    </row>
    <row r="119" spans="1:9" ht="14.5">
      <c r="A119" s="5" t="s">
        <v>94</v>
      </c>
      <c r="B119" s="5">
        <v>6</v>
      </c>
      <c r="C119" s="5" t="s">
        <v>119</v>
      </c>
      <c r="D119" s="1">
        <v>25.63</v>
      </c>
      <c r="E119" s="17">
        <v>28.98</v>
      </c>
      <c r="F119" s="17">
        <f t="shared" si="4"/>
        <v>24.3432</v>
      </c>
      <c r="G119" s="18">
        <f t="shared" si="5"/>
        <v>21.734999999999999</v>
      </c>
      <c r="H119" s="14">
        <v>26.89</v>
      </c>
      <c r="I119" s="1">
        <v>24.01</v>
      </c>
    </row>
    <row r="120" spans="1:9" ht="14.5">
      <c r="A120" s="4"/>
      <c r="B120" s="10"/>
      <c r="C120" s="10"/>
    </row>
    <row r="121" spans="1:9" ht="14.5"/>
    <row r="122" spans="1:9" ht="14.5"/>
    <row r="123" spans="1:9" ht="18.5">
      <c r="A123" s="3"/>
      <c r="B123" s="7"/>
      <c r="C123" s="7"/>
      <c r="D123" s="3"/>
    </row>
    <row r="124" spans="1:9" ht="18.5">
      <c r="A124" s="3"/>
      <c r="B124" s="7"/>
      <c r="C124" s="7"/>
    </row>
    <row r="125" spans="1:9" ht="18.5">
      <c r="A125" s="11"/>
      <c r="B125" s="11"/>
      <c r="C125" s="7"/>
    </row>
    <row r="126" spans="1:9" ht="14.5">
      <c r="A126" s="8"/>
      <c r="B126" s="8"/>
    </row>
    <row r="127" spans="1:9" ht="14.5"/>
    <row r="128" spans="1:9" ht="14.5"/>
    <row r="129" spans="1:3" ht="14.5">
      <c r="A129" s="5"/>
      <c r="B129" s="5"/>
      <c r="C129" s="5"/>
    </row>
    <row r="130" spans="1:3" ht="14.5">
      <c r="A130" s="5"/>
      <c r="B130" s="5"/>
      <c r="C130" s="5"/>
    </row>
    <row r="131" spans="1:3" ht="14.5">
      <c r="A131" s="5"/>
      <c r="B131" s="5"/>
      <c r="C131" s="5"/>
    </row>
    <row r="132" spans="1:3" ht="14.5">
      <c r="A132" s="5"/>
      <c r="B132" s="5"/>
      <c r="C132" s="5"/>
    </row>
    <row r="133" spans="1:3" ht="14.5">
      <c r="A133" s="5"/>
      <c r="B133" s="5"/>
      <c r="C133" s="6"/>
    </row>
    <row r="134" spans="1:3" ht="14.5">
      <c r="A134" s="5"/>
      <c r="B134" s="5"/>
      <c r="C134" s="6"/>
    </row>
    <row r="135" spans="1:3" ht="14.5">
      <c r="A135" s="5"/>
      <c r="B135" s="5"/>
      <c r="C135" s="5"/>
    </row>
    <row r="136" spans="1:3" ht="14.5">
      <c r="A136" s="5"/>
      <c r="B136" s="5"/>
      <c r="C136" s="5"/>
    </row>
    <row r="137" spans="1:3" ht="14.5">
      <c r="A137" s="5"/>
      <c r="B137" s="5"/>
      <c r="C137" s="5"/>
    </row>
    <row r="138" spans="1:3" ht="14.5">
      <c r="A138" s="5"/>
      <c r="B138" s="5"/>
      <c r="C138" s="5"/>
    </row>
    <row r="139" spans="1:3" ht="14.5">
      <c r="A139" s="5"/>
      <c r="B139" s="5"/>
      <c r="C139" s="5"/>
    </row>
    <row r="140" spans="1:3" ht="14.5">
      <c r="A140" s="5"/>
      <c r="B140" s="5"/>
      <c r="C140" s="5"/>
    </row>
    <row r="141" spans="1:3" ht="14.5">
      <c r="A141" s="5"/>
      <c r="B141" s="5"/>
      <c r="C141" s="5"/>
    </row>
    <row r="142" spans="1:3" ht="14.5">
      <c r="A142" s="5"/>
      <c r="B142" s="5"/>
      <c r="C142" s="5"/>
    </row>
    <row r="143" spans="1:3" ht="14.5">
      <c r="A143" s="5"/>
      <c r="B143" s="5"/>
      <c r="C143" s="5"/>
    </row>
    <row r="144" spans="1:3" ht="14.5">
      <c r="A144" s="5"/>
      <c r="B144" s="5"/>
      <c r="C144" s="5"/>
    </row>
    <row r="145" spans="1:3" ht="14.5">
      <c r="A145" s="5"/>
      <c r="B145" s="5"/>
      <c r="C145" s="5"/>
    </row>
    <row r="146" spans="1:3" ht="14.5">
      <c r="A146" s="5"/>
      <c r="B146" s="5"/>
      <c r="C146" s="5"/>
    </row>
    <row r="147" spans="1:3" ht="14.5">
      <c r="A147" s="5"/>
      <c r="B147" s="5"/>
      <c r="C147" s="5"/>
    </row>
    <row r="148" spans="1:3" ht="14.5">
      <c r="A148" s="5"/>
      <c r="B148" s="5"/>
      <c r="C148" s="5"/>
    </row>
    <row r="149" spans="1:3" ht="14.5">
      <c r="A149" s="5"/>
      <c r="B149" s="5"/>
      <c r="C149" s="5"/>
    </row>
    <row r="150" spans="1:3" ht="14.5">
      <c r="A150" s="5"/>
      <c r="B150" s="5"/>
      <c r="C150" s="5"/>
    </row>
    <row r="151" spans="1:3" ht="14.5">
      <c r="A151" s="5"/>
      <c r="B151" s="5"/>
      <c r="C151" s="5"/>
    </row>
    <row r="152" spans="1:3" ht="14.5">
      <c r="A152" s="5"/>
      <c r="B152" s="5"/>
      <c r="C152" s="5"/>
    </row>
    <row r="153" spans="1:3" ht="14.5">
      <c r="A153" s="5"/>
      <c r="B153" s="5"/>
      <c r="C153" s="5"/>
    </row>
    <row r="154" spans="1:3" ht="14.5">
      <c r="A154" s="5"/>
      <c r="B154" s="5"/>
      <c r="C154" s="5"/>
    </row>
    <row r="155" spans="1:3" ht="14.5">
      <c r="A155" s="5"/>
      <c r="B155" s="5"/>
      <c r="C155" s="5"/>
    </row>
    <row r="156" spans="1:3" ht="14.5">
      <c r="A156" s="5"/>
      <c r="B156" s="5"/>
      <c r="C156" s="5"/>
    </row>
    <row r="157" spans="1:3" ht="14.5">
      <c r="A157" s="5"/>
      <c r="B157" s="5"/>
      <c r="C157" s="5"/>
    </row>
    <row r="158" spans="1:3" ht="14.5">
      <c r="A158" s="5"/>
      <c r="B158" s="5"/>
      <c r="C158" s="5"/>
    </row>
    <row r="159" spans="1:3" ht="14.5">
      <c r="A159" s="5"/>
      <c r="B159" s="5"/>
      <c r="C159" s="5"/>
    </row>
    <row r="160" spans="1:3" ht="14.5">
      <c r="A160" s="5"/>
      <c r="B160" s="5"/>
      <c r="C160" s="5"/>
    </row>
    <row r="161" spans="1:3" ht="14.5">
      <c r="A161" s="5"/>
      <c r="B161" s="5"/>
      <c r="C161" s="5"/>
    </row>
    <row r="162" spans="1:3" ht="14.5">
      <c r="A162" s="5"/>
      <c r="B162" s="5"/>
      <c r="C162" s="5"/>
    </row>
    <row r="163" spans="1:3" ht="14.5">
      <c r="A163" s="5"/>
      <c r="B163" s="5"/>
      <c r="C163" s="5"/>
    </row>
    <row r="164" spans="1:3" ht="14.5">
      <c r="A164" s="5"/>
      <c r="B164" s="5"/>
      <c r="C164" s="5"/>
    </row>
    <row r="165" spans="1:3" ht="14.5">
      <c r="A165" s="5"/>
      <c r="B165" s="5"/>
      <c r="C165" s="5"/>
    </row>
    <row r="166" spans="1:3" ht="14.5">
      <c r="A166" s="5"/>
      <c r="B166" s="5"/>
      <c r="C166" s="5"/>
    </row>
    <row r="167" spans="1:3" ht="14.5">
      <c r="A167" s="5"/>
      <c r="B167" s="5"/>
      <c r="C167" s="5"/>
    </row>
    <row r="168" spans="1:3" ht="14.5">
      <c r="A168" s="5"/>
      <c r="B168" s="5"/>
      <c r="C168" s="5"/>
    </row>
    <row r="169" spans="1:3" ht="14.5"/>
    <row r="170" spans="1:3" ht="14.5"/>
    <row r="171" spans="1:3" ht="14.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c800735-cf70-4eec-ae5a-4ed9571f3e3d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766f15-1a6d-42ae-97a2-8854072b29d3" xsi:nil="true"/>
    <_dlc_DocId xmlns="ab766f15-1a6d-42ae-97a2-8854072b29d3">HUTUZ6SJ37VZ-2139231905-27297</_dlc_DocId>
    <_dlc_DocIdUrl xmlns="ab766f15-1a6d-42ae-97a2-8854072b29d3">
      <Url>https://bij12kantoor.sharepoint.com/sites/Natuurbeheer2/_layouts/15/DocIdRedir.aspx?ID=HUTUZ6SJ37VZ-2139231905-27297</Url>
      <Description>HUTUZ6SJ37VZ-2139231905-27297</Description>
    </_dlc_DocIdUrl>
    <lcf76f155ced4ddcb4097134ff3c332f xmlns="1b57d3f7-bbb0-4daf-8ec3-d0a85c67e88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FA939AD4D4A47AA46AE63D1DEE8C8" ma:contentTypeVersion="18" ma:contentTypeDescription="Create a new document." ma:contentTypeScope="" ma:versionID="bddfaac4d904b66e904d5f380b78eb64">
  <xsd:schema xmlns:xsd="http://www.w3.org/2001/XMLSchema" xmlns:xs="http://www.w3.org/2001/XMLSchema" xmlns:p="http://schemas.microsoft.com/office/2006/metadata/properties" xmlns:ns2="ab766f15-1a6d-42ae-97a2-8854072b29d3" xmlns:ns3="1b57d3f7-bbb0-4daf-8ec3-d0a85c67e88f" xmlns:ns4="e12f9a40-2bde-4746-a57c-3d074e38a27f" targetNamespace="http://schemas.microsoft.com/office/2006/metadata/properties" ma:root="true" ma:fieldsID="267aa6d6f375c4952fa81349cc803f00" ns2:_="" ns3:_="" ns4:_="">
    <xsd:import namespace="ab766f15-1a6d-42ae-97a2-8854072b29d3"/>
    <xsd:import namespace="1b57d3f7-bbb0-4daf-8ec3-d0a85c67e88f"/>
    <xsd:import namespace="e12f9a40-2bde-4746-a57c-3d074e38a2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BillingMetadata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81964f13-b5af-4c25-b96d-c0c78f8bb6f9}" ma:internalName="TaxCatchAll" ma:showField="CatchAllData" ma:web="e12f9a40-2bde-4746-a57c-3d074e38a2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81964f13-b5af-4c25-b96d-c0c78f8bb6f9}" ma:internalName="TaxCatchAllLabel" ma:readOnly="true" ma:showField="CatchAllDataLabel" ma:web="e12f9a40-2bde-4746-a57c-3d074e38a2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d3f7-bbb0-4daf-8ec3-d0a85c67e8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c800735-cf70-4eec-ae5a-4ed9571f3e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f9a40-2bde-4746-a57c-3d074e38a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A508F5D8-2A38-43D0-8E1C-375EEBB4F50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FA66827-D923-40F4-B45A-72064405FCF1}">
  <ds:schemaRefs>
    <ds:schemaRef ds:uri="http://schemas.microsoft.com/office/2006/documentManagement/types"/>
    <ds:schemaRef ds:uri="1b57d3f7-bbb0-4daf-8ec3-d0a85c67e88f"/>
    <ds:schemaRef ds:uri="http://schemas.microsoft.com/office/infopath/2007/PartnerControls"/>
    <ds:schemaRef ds:uri="http://purl.org/dc/elements/1.1/"/>
    <ds:schemaRef ds:uri="ab766f15-1a6d-42ae-97a2-8854072b29d3"/>
    <ds:schemaRef ds:uri="http://schemas.microsoft.com/office/2006/metadata/properties"/>
    <ds:schemaRef ds:uri="http://purl.org/dc/terms/"/>
    <ds:schemaRef ds:uri="http://schemas.openxmlformats.org/package/2006/metadata/core-properties"/>
    <ds:schemaRef ds:uri="e12f9a40-2bde-4746-a57c-3d074e38a2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CCE022-6962-4E40-8376-2AC3814626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758C52-82A6-404E-A551-8727C3EA2800}"/>
</file>

<file path=customXml/itemProps5.xml><?xml version="1.0" encoding="utf-8"?>
<ds:datastoreItem xmlns:ds="http://schemas.openxmlformats.org/officeDocument/2006/customXml" ds:itemID="{75C13B20-4247-467B-B790-043FB86379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Subsidietarieven beheerjaar2026</vt:lpstr>
      <vt:lpstr>qryExcel_Normkosten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Naomi Reitsma</dc:creator>
  <cp:keywords/>
  <dc:description/>
  <cp:lastModifiedBy>Joop Mesman</cp:lastModifiedBy>
  <cp:revision/>
  <dcterms:created xsi:type="dcterms:W3CDTF">2023-04-04T08:27:49Z</dcterms:created>
  <dcterms:modified xsi:type="dcterms:W3CDTF">2025-07-03T12:47:12Z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0x010100792FA939AD4D4A47AA46AE63D1DEE8C8</vt:lpwstr>
  </property>
  <property fmtid="{D5CDD505-2E9C-101B-9397-08002B2CF9AE}" pid="3" name="_dlc_DocIdItemGuid">
    <vt:lpwstr>dbeadf69-be84-4f91-8190-8d689e2da81f</vt:lpwstr>
  </property>
  <property fmtid="{D5CDD505-2E9C-101B-9397-08002B2CF9AE}" pid="4" name="Type document">
    <vt:lpwstr>28;#Overzicht|7738c0b1-809b-4602-95da-78cfc7e0511e</vt:lpwstr>
  </property>
  <property fmtid="{D5CDD505-2E9C-101B-9397-08002B2CF9AE}" pid="5" name="MediaServiceImageTags">
    <vt:lpwstr/>
  </property>
  <property fmtid="{D5CDD505-2E9C-101B-9397-08002B2CF9AE}" pid="6" name="m220e4a1e72f47f5ac5c877d71d3dca3">
    <vt:lpwstr/>
  </property>
  <property fmtid="{D5CDD505-2E9C-101B-9397-08002B2CF9AE}" pid="7" name="Delen_x0020_met">
    <vt:lpwstr/>
  </property>
  <property fmtid="{D5CDD505-2E9C-101B-9397-08002B2CF9AE}" pid="8" name="lcf76f155ced4ddcb4097134ff3c332f">
    <vt:lpwstr/>
  </property>
  <property fmtid="{D5CDD505-2E9C-101B-9397-08002B2CF9AE}" pid="9" name="Delen met">
    <vt:lpwstr/>
  </property>
  <property fmtid="{D5CDD505-2E9C-101B-9397-08002B2CF9AE}" pid="10" name="Type_x0020_document">
    <vt:lpwstr>28;#Overzicht|7738c0b1-809b-4602-95da-78cfc7e0511e</vt:lpwstr>
  </property>
  <property fmtid="{D5CDD505-2E9C-101B-9397-08002B2CF9AE}" pid="11" name="_ExtendedDescription">
    <vt:lpwstr/>
  </property>
</Properties>
</file>